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ropbox\ARTÍCULOS\MADS\EPI\ENVIO EPI\"/>
    </mc:Choice>
  </mc:AlternateContent>
  <bookViews>
    <workbookView xWindow="0" yWindow="0" windowWidth="20490" windowHeight="7650" firstSheet="2" activeTab="7"/>
  </bookViews>
  <sheets>
    <sheet name="Fabebook presence by party" sheetId="3" r:id="rId1"/>
    <sheet name="F. presence by political group" sheetId="2" r:id="rId2"/>
    <sheet name="Nº posts" sheetId="4" r:id="rId3"/>
    <sheet name="Nº followers" sheetId="5" r:id="rId4"/>
    <sheet name="Nº of likes" sheetId="8" r:id="rId5"/>
    <sheet name="Nº of comments" sheetId="6" r:id="rId6"/>
    <sheet name="Analysis Figure 6" sheetId="7" r:id="rId7"/>
    <sheet name="Conversations" sheetId="9" r:id="rId8"/>
    <sheet name="Hoja1" sheetId="1" r:id="rId9"/>
  </sheets>
  <externalReferences>
    <externalReference r:id="rId10"/>
  </externalReferences>
  <definedNames>
    <definedName name="_xlnm._FilterDatabase" localSheetId="1" hidden="1">'F. presence by political group'!$A$1:$A$196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" i="9" l="1"/>
  <c r="F68" i="9"/>
  <c r="E68" i="9"/>
  <c r="C68" i="9"/>
  <c r="N4" i="9"/>
  <c r="J4" i="9"/>
  <c r="K4" i="9" s="1"/>
  <c r="K3" i="9"/>
  <c r="K2" i="9"/>
  <c r="I3" i="8"/>
  <c r="H2" i="8"/>
  <c r="I2" i="8" s="1"/>
  <c r="J2" i="6"/>
  <c r="K2" i="6"/>
  <c r="J3" i="6"/>
  <c r="K3" i="6"/>
  <c r="F19" i="6"/>
  <c r="F75" i="6"/>
  <c r="H2" i="5"/>
  <c r="I2" i="5" s="1"/>
  <c r="H3" i="5"/>
  <c r="I3" i="5" s="1"/>
  <c r="I2" i="4"/>
  <c r="I3" i="4"/>
  <c r="H4" i="4"/>
  <c r="D70" i="4"/>
  <c r="D71" i="4"/>
</calcChain>
</file>

<file path=xl/sharedStrings.xml><?xml version="1.0" encoding="utf-8"?>
<sst xmlns="http://schemas.openxmlformats.org/spreadsheetml/2006/main" count="876" uniqueCount="166">
  <si>
    <t>Confederal Group of the European United Left - Nordic Green Left</t>
  </si>
  <si>
    <t>Group of the Progressive Alliance of Socialists and Democrats in the European Parliament</t>
  </si>
  <si>
    <t>Group of the European People's Party (Christian Democrats)</t>
  </si>
  <si>
    <t>Group of the Greens/European Free Alliance</t>
  </si>
  <si>
    <t>Group of the Alliance of Liberals and Democrats for Europe</t>
  </si>
  <si>
    <t>European Conservatives and Reformists Group</t>
  </si>
  <si>
    <t>Group of the European People's Party</t>
  </si>
  <si>
    <t>Total</t>
  </si>
  <si>
    <t>MEPs with Facebook account</t>
  </si>
  <si>
    <t>MEPs without Facebook account</t>
  </si>
  <si>
    <t>Political group in EP</t>
  </si>
  <si>
    <t xml:space="preserve">v8: use of Facebook  </t>
  </si>
  <si>
    <t xml:space="preserve"> v4: Political group in EP</t>
  </si>
  <si>
    <t xml:space="preserve">Partido Popular </t>
  </si>
  <si>
    <t>Partido Socialista Obrero Español</t>
  </si>
  <si>
    <t>EH BILDU</t>
  </si>
  <si>
    <t>Podemos</t>
  </si>
  <si>
    <t>Unión, Progreso y Democracia</t>
  </si>
  <si>
    <t xml:space="preserve">Ciudadanos </t>
  </si>
  <si>
    <t xml:space="preserve">Other Spanish parties* </t>
  </si>
  <si>
    <t xml:space="preserve">Total MEPs </t>
  </si>
  <si>
    <t>Political Party</t>
  </si>
  <si>
    <t>***PRESENCIA EN FACEBOOK SEGÚN PARTIDO POLITICO</t>
  </si>
  <si>
    <t>Spanish MEPs</t>
  </si>
  <si>
    <t>Danish MEPs</t>
  </si>
  <si>
    <t>No Facebook account</t>
  </si>
  <si>
    <t>Facebook account</t>
  </si>
  <si>
    <t xml:space="preserve">***PRESENCIA EN FACEBOOK </t>
  </si>
  <si>
    <t>Spain</t>
  </si>
  <si>
    <t>Ángela VALLINA</t>
  </si>
  <si>
    <t>Elena VALENCIANO</t>
  </si>
  <si>
    <t>Ramón Luis VALCÁRCEL SISO</t>
  </si>
  <si>
    <t>Ernest URTASUN</t>
  </si>
  <si>
    <t>Miguel URBÁN CRESPO</t>
  </si>
  <si>
    <t>Ramon TREMOSA i BALCELLS</t>
  </si>
  <si>
    <t>Estefanía TORRES MARTÍNEZ</t>
  </si>
  <si>
    <t>Josep-Maria TERRICABRAS</t>
  </si>
  <si>
    <t>Jordi SOLÉ</t>
  </si>
  <si>
    <t>Maria Lidia SENRA RODRÍGUEZ</t>
  </si>
  <si>
    <t>Lola SÁNCHEZ CALDENTEY</t>
  </si>
  <si>
    <t>José Ignacio SALAFRANCA SÁNCHEZ-NEYRA</t>
  </si>
  <si>
    <t>Inmaculada RODRÍGUEZ-PIÑERO FERNÁNDEZ</t>
  </si>
  <si>
    <t>Carolina PUNSET</t>
  </si>
  <si>
    <t>Maite PAGAZAURTUNDÚA RUIZ</t>
  </si>
  <si>
    <t>Javier NART</t>
  </si>
  <si>
    <t>Francisco José MILLÁN MON</t>
  </si>
  <si>
    <t>Gabriel MATO</t>
  </si>
  <si>
    <t>Florent MARCELLESI</t>
  </si>
  <si>
    <t>Antonio LÓPEZ-ISTÚRIZ WHITE</t>
  </si>
  <si>
    <t>Paloma LÓPEZ BERMEJO</t>
  </si>
  <si>
    <t>Juan Fernando LÓPEZ AGUILAR</t>
  </si>
  <si>
    <t>Javi LÓPEZ</t>
  </si>
  <si>
    <t>Verónica LOPE FONTAGNÉ</t>
  </si>
  <si>
    <t>Josu JUARISTI ABAUNZ</t>
  </si>
  <si>
    <t>Teresa JIMÉNEZ-BECERRIL BARRIO</t>
  </si>
  <si>
    <t>Ramón JÁUREGUI ATONDO</t>
  </si>
  <si>
    <t>Carlos ITURGAIZ</t>
  </si>
  <si>
    <t>Esther HERRANZ GARCÍA</t>
  </si>
  <si>
    <t>Sergio GUTIÉRREZ PRIETO</t>
  </si>
  <si>
    <t>Enrique GUERRERO SALOM</t>
  </si>
  <si>
    <t>Luis de GRANDES PASCUAL</t>
  </si>
  <si>
    <t>Esteban GONZÁLEZ PONS</t>
  </si>
  <si>
    <t>Tania GONZÁLEZ PEÑAS</t>
  </si>
  <si>
    <t>María Teresa GIMÉNEZ BARBAT</t>
  </si>
  <si>
    <t>Eider GARDIAZABAL RUBIAL</t>
  </si>
  <si>
    <t>Iratxe GARCÍA PÉREZ</t>
  </si>
  <si>
    <t>Francesc GAMBÚS</t>
  </si>
  <si>
    <t>Santiago FISAS AYXELÀ</t>
  </si>
  <si>
    <t>Jonás FERNÁNDEZ</t>
  </si>
  <si>
    <t>Rosa ESTARÀS FERRAGUT</t>
  </si>
  <si>
    <t>Agustín DÍAZ DE MERA GARCÍA CONSUEGRA</t>
  </si>
  <si>
    <t>Javier COUSO PERMUY</t>
  </si>
  <si>
    <t>Pilar del CASTILLO VERA</t>
  </si>
  <si>
    <t>Enrique CALVET CHAMBON</t>
  </si>
  <si>
    <t>Soledad CABEZÓN RUIZ</t>
  </si>
  <si>
    <t>José BLANCO LÓPEZ</t>
  </si>
  <si>
    <t>Izaskun BILBAO BARANDICA</t>
  </si>
  <si>
    <t>Xabier BENITO ZILUAGA</t>
  </si>
  <si>
    <t>Beatriz BECERRA BASTERRECHEA</t>
  </si>
  <si>
    <t>Pilar AYUSO</t>
  </si>
  <si>
    <t>Inés AYALA SENDER</t>
  </si>
  <si>
    <t>Marina ALBIOL GUZMÁN</t>
  </si>
  <si>
    <t>Clara Eugenia AGUILERA GARCÍA</t>
  </si>
  <si>
    <t>Denmark</t>
  </si>
  <si>
    <t>Anders Primdahl Vistisen</t>
  </si>
  <si>
    <t>Christel Schaldemose</t>
  </si>
  <si>
    <t>Jens Rohde</t>
  </si>
  <si>
    <t>Morten Helveg Petersen</t>
  </si>
  <si>
    <t>Morten Løkkegaard</t>
  </si>
  <si>
    <t>Jeppe Kofoed</t>
  </si>
  <si>
    <t>Rikke Karlsson</t>
  </si>
  <si>
    <t>Rina Ronja Kari</t>
  </si>
  <si>
    <t>Jørn Dohrmann</t>
  </si>
  <si>
    <t>Ove Christensen</t>
  </si>
  <si>
    <t>Spanish MEPs (42)</t>
  </si>
  <si>
    <t xml:space="preserve">Bendt Bendtsen </t>
  </si>
  <si>
    <t>Danish MEPs (12)</t>
  </si>
  <si>
    <t>Margrete Auken</t>
  </si>
  <si>
    <t>Mean number of public posts</t>
  </si>
  <si>
    <t>Total number of public posts</t>
  </si>
  <si>
    <t>v11a: Absolute number of public posts</t>
  </si>
  <si>
    <t xml:space="preserve"> v5: Country</t>
  </si>
  <si>
    <t xml:space="preserve"> v2: Politician</t>
  </si>
  <si>
    <t>unknown</t>
  </si>
  <si>
    <t>(unknown)</t>
  </si>
  <si>
    <t>Mean number of followers</t>
  </si>
  <si>
    <t>Total number of followers</t>
  </si>
  <si>
    <t>v10: number of followers (Februar 15th 2017)</t>
  </si>
  <si>
    <t>Teresa Jiménez-Becerril</t>
  </si>
  <si>
    <t>Estefanía Torres Martínez</t>
  </si>
  <si>
    <t>Esther Herranz García</t>
  </si>
  <si>
    <t>Francesc Gambús</t>
  </si>
  <si>
    <t>Maria Lidia Serna Rodríguez</t>
  </si>
  <si>
    <t>Nº of comments</t>
  </si>
  <si>
    <t>Nº of posts</t>
  </si>
  <si>
    <t>MEP</t>
  </si>
  <si>
    <t>Mean number of MEPs comments per MEP</t>
  </si>
  <si>
    <t xml:space="preserve">Mean number of MEPs comments per post </t>
  </si>
  <si>
    <t>Total number of MEPs comments</t>
  </si>
  <si>
    <t>Number of posts</t>
  </si>
  <si>
    <t>v14: Number of comments in own political posts</t>
  </si>
  <si>
    <t>Figure 4: Number of own posts that Danish and Spanish MEP's re-enter/make comments to</t>
  </si>
  <si>
    <t>Number of Spanish MEPs</t>
  </si>
  <si>
    <t>Number of Danish MEPs</t>
  </si>
  <si>
    <t xml:space="preserve"> v1: ID-Number</t>
  </si>
  <si>
    <t>1-5</t>
  </si>
  <si>
    <t>6-15</t>
  </si>
  <si>
    <t>16-30</t>
  </si>
  <si>
    <t>31-50</t>
  </si>
  <si>
    <t>51-150</t>
  </si>
  <si>
    <t>v12: Number of likes</t>
  </si>
  <si>
    <t>Total number of likes</t>
  </si>
  <si>
    <t>Mean number of likes</t>
  </si>
  <si>
    <t>Total nº of public posts</t>
  </si>
  <si>
    <t>Mean nº of public posts per MEP</t>
  </si>
  <si>
    <t>v13:  Number of public posts containing conversation (MEP-cit.)</t>
  </si>
  <si>
    <t>v18:  Number of public posts containing conversation (cit-cit.)</t>
  </si>
  <si>
    <t>v19:  Number of public posts containing both types of conversation (MEP-cit. and cit-cit)</t>
  </si>
  <si>
    <t>Nº of posts containing conversations (either MEP-cit. Or cit.-cit.)</t>
  </si>
  <si>
    <t>Percentage</t>
  </si>
  <si>
    <t xml:space="preserve">Posts containing conversations MEPs vs. citizens </t>
  </si>
  <si>
    <t xml:space="preserve">Posts containing conversations between citizens </t>
  </si>
  <si>
    <t>Posts containing both types of conversation</t>
  </si>
  <si>
    <t>33 (27%)</t>
  </si>
  <si>
    <t>37 (30%)</t>
  </si>
  <si>
    <t>54 (43%)</t>
  </si>
  <si>
    <t>63 (46%)</t>
  </si>
  <si>
    <t>11 (8%)</t>
  </si>
  <si>
    <t>Table 2a. Conversation in Danish MEPs political posts (n=212)</t>
  </si>
  <si>
    <t>Kolonne1</t>
  </si>
  <si>
    <t>Kolonne2</t>
  </si>
  <si>
    <t>Conversations between MEPs and citizens</t>
  </si>
  <si>
    <t>Kolonne3</t>
  </si>
  <si>
    <t>No</t>
  </si>
  <si>
    <t>Yes</t>
  </si>
  <si>
    <t xml:space="preserve"> Conversations between citizens</t>
  </si>
  <si>
    <t>No conversations, 41,51 % (n=88)</t>
  </si>
  <si>
    <t>Conversation between politician and citizens, 15,67 % (n=33)</t>
  </si>
  <si>
    <t>Conversations between citizens, 17,45 % (n=37)</t>
  </si>
  <si>
    <t>Conversation between politician and citizens and between citizens, 25,47 % (n=54)</t>
  </si>
  <si>
    <t>Table 2b. Conversation in Spanish MEPs political posts (n=1101)</t>
  </si>
  <si>
    <t>No conversations, 87,56 % (n=964)</t>
  </si>
  <si>
    <t>Conversation between politician and citizens, 7,22 % (n=63)</t>
  </si>
  <si>
    <t>Conversations between citizens, 5,72 % (n=63)</t>
  </si>
  <si>
    <t>Conversation between politician and citizens and between citizens, 1 % (n=11)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</si>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</sst>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0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0" fillId="3" borderId="0" xfId="0" applyFont="1" applyFill="1" applyAlignment="1"/>
    <xf numFmtId="0" fontId="2" fillId="3" borderId="0" xfId="0" applyFont="1" applyFill="1" applyAlignment="1">
      <alignment horizontal="left" vertical="center"/>
    </xf>
    <xf numFmtId="0" fontId="1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0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Fill="1"/>
    <xf numFmtId="0" fontId="0" fillId="0" borderId="0" xfId="0" applyFont="1"/>
    <xf numFmtId="0" fontId="0" fillId="2" borderId="0" xfId="0" applyFill="1"/>
    <xf numFmtId="0" fontId="0" fillId="3" borderId="0" xfId="0" applyFill="1"/>
    <xf numFmtId="1" fontId="0" fillId="0" borderId="0" xfId="0" applyNumberFormat="1"/>
    <xf numFmtId="0" fontId="1" fillId="4" borderId="0" xfId="0" applyFont="1" applyFill="1" applyAlignment="1">
      <alignment vertical="top" wrapText="1"/>
    </xf>
    <xf numFmtId="3" fontId="0" fillId="0" borderId="0" xfId="0" applyNumberFormat="1"/>
    <xf numFmtId="0" fontId="0" fillId="0" borderId="0" xfId="0" applyFont="1" applyFill="1"/>
    <xf numFmtId="0" fontId="0" fillId="2" borderId="0" xfId="0" applyFont="1" applyFill="1"/>
    <xf numFmtId="0" fontId="0" fillId="0" borderId="0" xfId="0" applyFont="1" applyFill="1" applyAlignment="1"/>
    <xf numFmtId="0" fontId="0" fillId="3" borderId="0" xfId="0" applyFont="1" applyFill="1"/>
    <xf numFmtId="0" fontId="1" fillId="0" borderId="0" xfId="0" applyFont="1" applyFill="1" applyAlignment="1"/>
    <xf numFmtId="0" fontId="2" fillId="0" borderId="0" xfId="0" applyFont="1" applyFill="1" applyAlignment="1"/>
    <xf numFmtId="3" fontId="0" fillId="0" borderId="0" xfId="0" applyNumberFormat="1" applyFont="1" applyFill="1"/>
    <xf numFmtId="3" fontId="0" fillId="0" borderId="0" xfId="0" applyNumberFormat="1" applyFont="1"/>
    <xf numFmtId="0" fontId="1" fillId="4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/>
    <xf numFmtId="0" fontId="2" fillId="3" borderId="0" xfId="0" applyFont="1" applyFill="1" applyAlignment="1"/>
    <xf numFmtId="0" fontId="2" fillId="2" borderId="0" xfId="0" applyFont="1" applyFill="1" applyAlignment="1"/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Border="1"/>
    <xf numFmtId="0" fontId="0" fillId="0" borderId="0" xfId="0" applyBorder="1"/>
    <xf numFmtId="0" fontId="0" fillId="0" borderId="0" xfId="0" applyFont="1" applyFill="1" applyBorder="1"/>
    <xf numFmtId="0" fontId="0" fillId="0" borderId="0" xfId="0" applyFill="1" applyBorder="1"/>
    <xf numFmtId="3" fontId="2" fillId="0" borderId="0" xfId="0" applyNumberFormat="1" applyFont="1"/>
    <xf numFmtId="3" fontId="1" fillId="0" borderId="0" xfId="0" applyNumberFormat="1" applyFont="1"/>
    <xf numFmtId="0" fontId="1" fillId="0" borderId="0" xfId="0" applyFont="1" applyFill="1" applyBorder="1"/>
    <xf numFmtId="3" fontId="0" fillId="3" borderId="0" xfId="0" applyNumberFormat="1" applyFont="1" applyFill="1"/>
    <xf numFmtId="0" fontId="0" fillId="3" borderId="0" xfId="0" applyFill="1" applyBorder="1"/>
    <xf numFmtId="3" fontId="0" fillId="2" borderId="0" xfId="0" applyNumberFormat="1" applyFont="1" applyFill="1"/>
    <xf numFmtId="0" fontId="0" fillId="2" borderId="0" xfId="0" applyFill="1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'Fabebook presence by party'!$B$8</c:f>
              <c:strCache>
                <c:ptCount val="1"/>
                <c:pt idx="0">
                  <c:v>MEPs without Facebook account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'Fabebook presence by party'!$A$9:$A$15</c:f>
              <c:strCache>
                <c:ptCount val="7"/>
                <c:pt idx="0">
                  <c:v>Other Spanish parties* </c:v>
                </c:pt>
                <c:pt idx="1">
                  <c:v>Ciudadanos </c:v>
                </c:pt>
                <c:pt idx="2">
                  <c:v>Unión, Progreso y Democracia</c:v>
                </c:pt>
                <c:pt idx="3">
                  <c:v>Podemos</c:v>
                </c:pt>
                <c:pt idx="4">
                  <c:v>EH BILDU</c:v>
                </c:pt>
                <c:pt idx="5">
                  <c:v>Partido Socialista Obrero Español</c:v>
                </c:pt>
                <c:pt idx="6">
                  <c:v>Partido Popular </c:v>
                </c:pt>
              </c:strCache>
            </c:strRef>
          </c:cat>
          <c:val>
            <c:numRef>
              <c:f>'Fabebook presence by party'!$B$9:$B$15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A-47EF-B321-B0D9035A3C5F}"/>
            </c:ext>
          </c:extLst>
        </c:ser>
        <c:ser>
          <c:idx val="1"/>
          <c:order val="1"/>
          <c:tx>
            <c:strRef>
              <c:f>'Fabebook presence by party'!$C$8</c:f>
              <c:strCache>
                <c:ptCount val="1"/>
                <c:pt idx="0">
                  <c:v>MEPs with Facebook account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'Fabebook presence by party'!$A$9:$A$15</c:f>
              <c:strCache>
                <c:ptCount val="7"/>
                <c:pt idx="0">
                  <c:v>Other Spanish parties* </c:v>
                </c:pt>
                <c:pt idx="1">
                  <c:v>Ciudadanos </c:v>
                </c:pt>
                <c:pt idx="2">
                  <c:v>Unión, Progreso y Democracia</c:v>
                </c:pt>
                <c:pt idx="3">
                  <c:v>Podemos</c:v>
                </c:pt>
                <c:pt idx="4">
                  <c:v>EH BILDU</c:v>
                </c:pt>
                <c:pt idx="5">
                  <c:v>Partido Socialista Obrero Español</c:v>
                </c:pt>
                <c:pt idx="6">
                  <c:v>Partido Popular </c:v>
                </c:pt>
              </c:strCache>
            </c:strRef>
          </c:cat>
          <c:val>
            <c:numRef>
              <c:f>'Fabebook presence by party'!$C$9:$C$15</c:f>
              <c:numCache>
                <c:formatCode>General</c:formatCode>
                <c:ptCount val="7"/>
                <c:pt idx="0">
                  <c:v>20</c:v>
                </c:pt>
                <c:pt idx="1">
                  <c:v>2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A-47EF-B321-B0D9035A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5739744"/>
        <c:axId val="605739328"/>
      </c:barChart>
      <c:catAx>
        <c:axId val="60573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5739328"/>
        <c:crosses val="autoZero"/>
        <c:auto val="1"/>
        <c:lblAlgn val="ctr"/>
        <c:lblOffset val="100"/>
        <c:noMultiLvlLbl val="0"/>
      </c:catAx>
      <c:valAx>
        <c:axId val="605739328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57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'Analysis Figure 6'!$B$3</c:f>
              <c:strCache>
                <c:ptCount val="1"/>
                <c:pt idx="0">
                  <c:v>v14: Number of comments in own political posts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364-42D8-85FC-02B4CC550B71}"/>
              </c:ext>
            </c:extLst>
          </c:dPt>
          <c:dPt>
            <c:idx val="1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364-42D8-85FC-02B4CC550B71}"/>
              </c:ext>
            </c:extLst>
          </c:dPt>
          <c:dPt>
            <c:idx val="2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364-42D8-85FC-02B4CC550B71}"/>
              </c:ext>
            </c:extLst>
          </c:dPt>
          <c:dPt>
            <c:idx val="3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364-42D8-85FC-02B4CC550B71}"/>
              </c:ext>
            </c:extLst>
          </c:dPt>
          <c:dPt>
            <c:idx val="4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364-42D8-85FC-02B4CC550B71}"/>
              </c:ext>
            </c:extLst>
          </c:dPt>
          <c:dPt>
            <c:idx val="5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364-42D8-85FC-02B4CC550B71}"/>
              </c:ext>
            </c:extLst>
          </c:dPt>
          <c:dPt>
            <c:idx val="6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5364-42D8-85FC-02B4CC550B71}"/>
              </c:ext>
            </c:extLst>
          </c:dPt>
          <c:dPt>
            <c:idx val="7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364-42D8-85FC-02B4CC550B71}"/>
              </c:ext>
            </c:extLst>
          </c:dPt>
          <c:dPt>
            <c:idx val="8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364-42D8-85FC-02B4CC550B71}"/>
              </c:ext>
            </c:extLst>
          </c:dPt>
          <c:dPt>
            <c:idx val="9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364-42D8-85FC-02B4CC550B71}"/>
              </c:ext>
            </c:extLst>
          </c:dPt>
          <c:dPt>
            <c:idx val="10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364-42D8-85FC-02B4CC550B71}"/>
              </c:ext>
            </c:extLst>
          </c:dPt>
          <c:dPt>
            <c:idx val="11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64-42D8-85FC-02B4CC550B71}"/>
              </c:ext>
            </c:extLst>
          </c:dPt>
          <c:dPt>
            <c:idx val="12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64-42D8-85FC-02B4CC550B71}"/>
              </c:ext>
            </c:extLst>
          </c:dPt>
          <c:dPt>
            <c:idx val="13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64-42D8-85FC-02B4CC550B71}"/>
              </c:ext>
            </c:extLst>
          </c:dPt>
          <c:dPt>
            <c:idx val="14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64-42D8-85FC-02B4CC550B71}"/>
              </c:ext>
            </c:extLst>
          </c:dPt>
          <c:dPt>
            <c:idx val="15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64-42D8-85FC-02B4CC550B71}"/>
              </c:ext>
            </c:extLst>
          </c:dPt>
          <c:dPt>
            <c:idx val="16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64-42D8-85FC-02B4CC550B71}"/>
              </c:ext>
            </c:extLst>
          </c:dPt>
          <c:dPt>
            <c:idx val="17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64-42D8-85FC-02B4CC550B71}"/>
              </c:ext>
            </c:extLst>
          </c:dPt>
          <c:dPt>
            <c:idx val="18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64-42D8-85FC-02B4CC550B71}"/>
              </c:ext>
            </c:extLst>
          </c:dPt>
          <c:dPt>
            <c:idx val="19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64-42D8-85FC-02B4CC550B71}"/>
              </c:ext>
            </c:extLst>
          </c:dPt>
          <c:dPt>
            <c:idx val="20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64-42D8-85FC-02B4CC550B71}"/>
              </c:ext>
            </c:extLst>
          </c:dPt>
          <c:dPt>
            <c:idx val="21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64-42D8-85FC-02B4CC550B71}"/>
              </c:ext>
            </c:extLst>
          </c:dPt>
          <c:dPt>
            <c:idx val="22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64-42D8-85FC-02B4CC550B71}"/>
              </c:ext>
            </c:extLst>
          </c:dPt>
          <c:dPt>
            <c:idx val="23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64-42D8-85FC-02B4CC550B71}"/>
              </c:ext>
            </c:extLst>
          </c:dPt>
          <c:dPt>
            <c:idx val="24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5364-42D8-85FC-02B4CC550B71}"/>
              </c:ext>
            </c:extLst>
          </c:dPt>
          <c:dPt>
            <c:idx val="25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5364-42D8-85FC-02B4CC550B71}"/>
              </c:ext>
            </c:extLst>
          </c:dPt>
          <c:dPt>
            <c:idx val="26"/>
            <c:marker>
              <c:spPr>
                <a:solidFill>
                  <a:schemeClr val="tx2"/>
                </a:solidFill>
                <a:ln w="95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5364-42D8-85FC-02B4CC550B71}"/>
              </c:ext>
            </c:extLst>
          </c:dPt>
          <c:dPt>
            <c:idx val="27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5364-42D8-85FC-02B4CC550B71}"/>
              </c:ext>
            </c:extLst>
          </c:dPt>
          <c:dPt>
            <c:idx val="28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5364-42D8-85FC-02B4CC550B71}"/>
              </c:ext>
            </c:extLst>
          </c:dPt>
          <c:dPt>
            <c:idx val="29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5364-42D8-85FC-02B4CC550B71}"/>
              </c:ext>
            </c:extLst>
          </c:dPt>
          <c:dPt>
            <c:idx val="30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5364-42D8-85FC-02B4CC550B71}"/>
              </c:ext>
            </c:extLst>
          </c:dPt>
          <c:dPt>
            <c:idx val="31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5364-42D8-85FC-02B4CC550B71}"/>
              </c:ext>
            </c:extLst>
          </c:dPt>
          <c:dPt>
            <c:idx val="32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5364-42D8-85FC-02B4CC550B71}"/>
              </c:ext>
            </c:extLst>
          </c:dPt>
          <c:dPt>
            <c:idx val="33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5364-42D8-85FC-02B4CC550B71}"/>
              </c:ext>
            </c:extLst>
          </c:dPt>
          <c:dPt>
            <c:idx val="34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364-42D8-85FC-02B4CC550B71}"/>
              </c:ext>
            </c:extLst>
          </c:dPt>
          <c:dPt>
            <c:idx val="35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364-42D8-85FC-02B4CC550B71}"/>
              </c:ext>
            </c:extLst>
          </c:dPt>
          <c:dPt>
            <c:idx val="36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364-42D8-85FC-02B4CC550B71}"/>
              </c:ext>
            </c:extLst>
          </c:dPt>
          <c:dPt>
            <c:idx val="37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364-42D8-85FC-02B4CC550B71}"/>
              </c:ext>
            </c:extLst>
          </c:dPt>
          <c:dPt>
            <c:idx val="38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364-42D8-85FC-02B4CC550B71}"/>
              </c:ext>
            </c:extLst>
          </c:dPt>
          <c:dPt>
            <c:idx val="39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364-42D8-85FC-02B4CC550B71}"/>
              </c:ext>
            </c:extLst>
          </c:dPt>
          <c:dPt>
            <c:idx val="40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364-42D8-85FC-02B4CC550B71}"/>
              </c:ext>
            </c:extLst>
          </c:dPt>
          <c:dPt>
            <c:idx val="41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364-42D8-85FC-02B4CC550B71}"/>
              </c:ext>
            </c:extLst>
          </c:dPt>
          <c:dPt>
            <c:idx val="42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364-42D8-85FC-02B4CC550B71}"/>
              </c:ext>
            </c:extLst>
          </c:dPt>
          <c:dPt>
            <c:idx val="43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364-42D8-85FC-02B4CC550B71}"/>
              </c:ext>
            </c:extLst>
          </c:dPt>
          <c:dPt>
            <c:idx val="44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364-42D8-85FC-02B4CC550B71}"/>
              </c:ext>
            </c:extLst>
          </c:dPt>
          <c:dPt>
            <c:idx val="45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364-42D8-85FC-02B4CC550B71}"/>
              </c:ext>
            </c:extLst>
          </c:dPt>
          <c:dPt>
            <c:idx val="46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364-42D8-85FC-02B4CC550B71}"/>
              </c:ext>
            </c:extLst>
          </c:dPt>
          <c:dPt>
            <c:idx val="47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364-42D8-85FC-02B4CC550B71}"/>
              </c:ext>
            </c:extLst>
          </c:dPt>
          <c:dPt>
            <c:idx val="48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364-42D8-85FC-02B4CC550B71}"/>
              </c:ext>
            </c:extLst>
          </c:dPt>
          <c:dPt>
            <c:idx val="49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364-42D8-85FC-02B4CC550B71}"/>
              </c:ext>
            </c:extLst>
          </c:dPt>
          <c:dPt>
            <c:idx val="50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5364-42D8-85FC-02B4CC550B71}"/>
              </c:ext>
            </c:extLst>
          </c:dPt>
          <c:dPt>
            <c:idx val="51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5364-42D8-85FC-02B4CC550B71}"/>
              </c:ext>
            </c:extLst>
          </c:dPt>
          <c:dPt>
            <c:idx val="52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5364-42D8-85FC-02B4CC550B71}"/>
              </c:ext>
            </c:extLst>
          </c:dPt>
          <c:dPt>
            <c:idx val="53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5364-42D8-85FC-02B4CC550B71}"/>
              </c:ext>
            </c:extLst>
          </c:dPt>
          <c:dPt>
            <c:idx val="54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5364-42D8-85FC-02B4CC550B71}"/>
              </c:ext>
            </c:extLst>
          </c:dPt>
          <c:dPt>
            <c:idx val="55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5364-42D8-85FC-02B4CC550B71}"/>
              </c:ext>
            </c:extLst>
          </c:dPt>
          <c:dPt>
            <c:idx val="56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5364-42D8-85FC-02B4CC550B71}"/>
              </c:ext>
            </c:extLst>
          </c:dPt>
          <c:dPt>
            <c:idx val="57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5364-42D8-85FC-02B4CC550B71}"/>
              </c:ext>
            </c:extLst>
          </c:dPt>
          <c:dPt>
            <c:idx val="58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5364-42D8-85FC-02B4CC550B71}"/>
              </c:ext>
            </c:extLst>
          </c:dPt>
          <c:dPt>
            <c:idx val="59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5364-42D8-85FC-02B4CC550B71}"/>
              </c:ext>
            </c:extLst>
          </c:dPt>
          <c:dPt>
            <c:idx val="60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5364-42D8-85FC-02B4CC550B71}"/>
              </c:ext>
            </c:extLst>
          </c:dPt>
          <c:dPt>
            <c:idx val="61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5364-42D8-85FC-02B4CC550B71}"/>
              </c:ext>
            </c:extLst>
          </c:dPt>
          <c:dPt>
            <c:idx val="62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E-5364-42D8-85FC-02B4CC550B71}"/>
              </c:ext>
            </c:extLst>
          </c:dPt>
          <c:dPt>
            <c:idx val="63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5364-42D8-85FC-02B4CC550B71}"/>
              </c:ext>
            </c:extLst>
          </c:dPt>
          <c:dPt>
            <c:idx val="64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0-5364-42D8-85FC-02B4CC550B71}"/>
              </c:ext>
            </c:extLst>
          </c:dPt>
          <c:dPt>
            <c:idx val="65"/>
            <c:marker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1-5364-42D8-85FC-02B4CC550B71}"/>
              </c:ext>
            </c:extLst>
          </c:dPt>
          <c:yVal>
            <c:numRef>
              <c:f>'Analysis Figure 6'!$F$1:$F$66</c:f>
              <c:numCache>
                <c:formatCode>#,##0</c:formatCode>
                <c:ptCount val="66"/>
                <c:pt idx="0">
                  <c:v>145</c:v>
                </c:pt>
                <c:pt idx="1">
                  <c:v>46</c:v>
                </c:pt>
                <c:pt idx="2" formatCode="General">
                  <c:v>46</c:v>
                </c:pt>
                <c:pt idx="3">
                  <c:v>35</c:v>
                </c:pt>
                <c:pt idx="4" formatCode="General">
                  <c:v>25</c:v>
                </c:pt>
                <c:pt idx="5">
                  <c:v>20</c:v>
                </c:pt>
                <c:pt idx="6" formatCode="General">
                  <c:v>20</c:v>
                </c:pt>
                <c:pt idx="7">
                  <c:v>18</c:v>
                </c:pt>
                <c:pt idx="8" formatCode="General">
                  <c:v>16</c:v>
                </c:pt>
                <c:pt idx="9" formatCode="General">
                  <c:v>16</c:v>
                </c:pt>
                <c:pt idx="10" formatCode="General">
                  <c:v>14</c:v>
                </c:pt>
                <c:pt idx="11">
                  <c:v>10</c:v>
                </c:pt>
                <c:pt idx="12" formatCode="General">
                  <c:v>8</c:v>
                </c:pt>
                <c:pt idx="13">
                  <c:v>7</c:v>
                </c:pt>
                <c:pt idx="14" formatCode="General">
                  <c:v>5</c:v>
                </c:pt>
                <c:pt idx="15" formatCode="General">
                  <c:v>4</c:v>
                </c:pt>
                <c:pt idx="16" formatCode="General">
                  <c:v>4</c:v>
                </c:pt>
                <c:pt idx="17">
                  <c:v>2</c:v>
                </c:pt>
                <c:pt idx="18" formatCode="General">
                  <c:v>2</c:v>
                </c:pt>
                <c:pt idx="19">
                  <c:v>1</c:v>
                </c:pt>
                <c:pt idx="20" formatCode="General">
                  <c:v>1</c:v>
                </c:pt>
                <c:pt idx="21" formatCode="General">
                  <c:v>1</c:v>
                </c:pt>
                <c:pt idx="22" formatCode="General">
                  <c:v>1</c:v>
                </c:pt>
                <c:pt idx="23" formatCode="General">
                  <c:v>1</c:v>
                </c:pt>
                <c:pt idx="24" formatCode="General">
                  <c:v>1</c:v>
                </c:pt>
                <c:pt idx="25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5364-42D8-85FC-02B4CC55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07584"/>
        <c:axId val="123117952"/>
      </c:scatterChart>
      <c:valAx>
        <c:axId val="123107584"/>
        <c:scaling>
          <c:orientation val="minMax"/>
          <c:max val="6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Blue</a:t>
                </a:r>
                <a:r>
                  <a:rPr lang="da-DK" baseline="0"/>
                  <a:t>: Danish </a:t>
                </a:r>
                <a:r>
                  <a:rPr lang="da-DK"/>
                  <a:t>MEPs</a:t>
                </a:r>
              </a:p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Red</a:t>
                </a:r>
                <a:r>
                  <a:rPr lang="da-DK" baseline="0"/>
                  <a:t>: Spanish MEPs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117952"/>
        <c:crosses val="autoZero"/>
        <c:crossBetween val="midCat"/>
        <c:majorUnit val="3"/>
        <c:minorUnit val="1"/>
      </c:valAx>
      <c:valAx>
        <c:axId val="1231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10758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Figure 6'!$B$74</c:f>
              <c:strCache>
                <c:ptCount val="1"/>
                <c:pt idx="0">
                  <c:v>Danish MEPs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84-4FC8-9354-710333C7293C}"/>
                </c:ext>
              </c:extLst>
            </c:dLbl>
            <c:dLbl>
              <c:idx val="1"/>
              <c:layout>
                <c:manualLayout>
                  <c:x val="2.7777777777777267E-3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84-4FC8-9354-710333C7293C}"/>
                </c:ext>
              </c:extLst>
            </c:dLbl>
            <c:dLbl>
              <c:idx val="2"/>
              <c:layout>
                <c:manualLayout>
                  <c:x val="0"/>
                  <c:y val="6.94444444444444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84-4FC8-9354-710333C7293C}"/>
                </c:ext>
              </c:extLst>
            </c:dLbl>
            <c:dLbl>
              <c:idx val="3"/>
              <c:layout>
                <c:manualLayout>
                  <c:x val="-1.0185067526415994E-16"/>
                  <c:y val="2.3148148148148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84-4FC8-9354-710333C7293C}"/>
                </c:ext>
              </c:extLst>
            </c:dLbl>
            <c:dLbl>
              <c:idx val="4"/>
              <c:layout>
                <c:manualLayout>
                  <c:x val="0"/>
                  <c:y val="2.3148148148148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84-4FC8-9354-710333C7293C}"/>
                </c:ext>
              </c:extLst>
            </c:dLbl>
            <c:dLbl>
              <c:idx val="5"/>
              <c:layout>
                <c:manualLayout>
                  <c:x val="0"/>
                  <c:y val="1.3888888888888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84-4FC8-9354-710333C72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 Figure 6'!$A$75:$A$80</c:f>
              <c:strCache>
                <c:ptCount val="6"/>
                <c:pt idx="0">
                  <c:v>0</c:v>
                </c:pt>
                <c:pt idx="1">
                  <c:v>1-5</c:v>
                </c:pt>
                <c:pt idx="2">
                  <c:v>6-15</c:v>
                </c:pt>
                <c:pt idx="3">
                  <c:v>16-30</c:v>
                </c:pt>
                <c:pt idx="4">
                  <c:v>31-50</c:v>
                </c:pt>
                <c:pt idx="5">
                  <c:v>51-150</c:v>
                </c:pt>
              </c:strCache>
            </c:strRef>
          </c:cat>
          <c:val>
            <c:numRef>
              <c:f>'Analysis Figure 6'!$B$75:$B$80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84-4FC8-9354-710333C7293C}"/>
            </c:ext>
          </c:extLst>
        </c:ser>
        <c:ser>
          <c:idx val="1"/>
          <c:order val="1"/>
          <c:tx>
            <c:strRef>
              <c:f>'Analysis Figure 6'!$C$74</c:f>
              <c:strCache>
                <c:ptCount val="1"/>
                <c:pt idx="0">
                  <c:v>Spanish MEPs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8.33333333333333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84-4FC8-9354-710333C7293C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84-4FC8-9354-710333C7293C}"/>
                </c:ext>
              </c:extLst>
            </c:dLbl>
            <c:dLbl>
              <c:idx val="2"/>
              <c:layout>
                <c:manualLayout>
                  <c:x val="0"/>
                  <c:y val="1.8518518518518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84-4FC8-9354-710333C7293C}"/>
                </c:ext>
              </c:extLst>
            </c:dLbl>
            <c:dLbl>
              <c:idx val="3"/>
              <c:layout>
                <c:manualLayout>
                  <c:x val="0"/>
                  <c:y val="7.407407407407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84-4FC8-9354-710333C7293C}"/>
                </c:ext>
              </c:extLst>
            </c:dLbl>
            <c:dLbl>
              <c:idx val="4"/>
              <c:layout>
                <c:manualLayout>
                  <c:x val="0"/>
                  <c:y val="2.7777777777777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84-4FC8-9354-710333C72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 Figure 6'!$A$75:$A$80</c:f>
              <c:strCache>
                <c:ptCount val="6"/>
                <c:pt idx="0">
                  <c:v>0</c:v>
                </c:pt>
                <c:pt idx="1">
                  <c:v>1-5</c:v>
                </c:pt>
                <c:pt idx="2">
                  <c:v>6-15</c:v>
                </c:pt>
                <c:pt idx="3">
                  <c:v>16-30</c:v>
                </c:pt>
                <c:pt idx="4">
                  <c:v>31-50</c:v>
                </c:pt>
                <c:pt idx="5">
                  <c:v>51-150</c:v>
                </c:pt>
              </c:strCache>
            </c:strRef>
          </c:cat>
          <c:val>
            <c:numRef>
              <c:f>'Analysis Figure 6'!$C$75:$C$80</c:f>
              <c:numCache>
                <c:formatCode>#,##0</c:formatCode>
                <c:ptCount val="6"/>
                <c:pt idx="0" formatCode="General">
                  <c:v>39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84-4FC8-9354-710333C729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23157120"/>
        <c:axId val="123163392"/>
      </c:barChart>
      <c:catAx>
        <c:axId val="123157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a-DK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comments</a:t>
                </a:r>
              </a:p>
            </c:rich>
          </c:tx>
          <c:layout>
            <c:manualLayout>
              <c:xMode val="edge"/>
              <c:yMode val="edge"/>
              <c:x val="0.4170264654418197"/>
              <c:y val="0.79923447069116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23163392"/>
        <c:crosses val="autoZero"/>
        <c:auto val="1"/>
        <c:lblAlgn val="ctr"/>
        <c:lblOffset val="100"/>
        <c:noMultiLvlLbl val="0"/>
      </c:catAx>
      <c:valAx>
        <c:axId val="1231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a-DK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MEPs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15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'F. presence by political group'!$F$1</c:f>
              <c:strCache>
                <c:ptCount val="1"/>
                <c:pt idx="0">
                  <c:v>MEPs without Facebook account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'F. presence by political group'!$E$2:$E$7</c:f>
              <c:strCache>
                <c:ptCount val="6"/>
                <c:pt idx="0">
                  <c:v>Group of the Greens/European Free Alliance</c:v>
                </c:pt>
                <c:pt idx="1">
                  <c:v>European Conservatives and Reformists Group</c:v>
                </c:pt>
                <c:pt idx="2">
                  <c:v>Group of the Progressive Alliance of Socialists and Democrats in the European Parliament</c:v>
                </c:pt>
                <c:pt idx="3">
                  <c:v>Group of the European People's Party</c:v>
                </c:pt>
                <c:pt idx="4">
                  <c:v>Group of the Alliance of Liberals and Democrats for Europe</c:v>
                </c:pt>
                <c:pt idx="5">
                  <c:v>Confederal Group of the European United Left - Nordic Green Left</c:v>
                </c:pt>
              </c:strCache>
            </c:strRef>
          </c:cat>
          <c:val>
            <c:numRef>
              <c:f>'F. presence by political group'!$F$2:$F$7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1-467F-88ED-F22B57DE627C}"/>
            </c:ext>
          </c:extLst>
        </c:ser>
        <c:ser>
          <c:idx val="1"/>
          <c:order val="1"/>
          <c:tx>
            <c:strRef>
              <c:f>'F. presence by political group'!$G$1</c:f>
              <c:strCache>
                <c:ptCount val="1"/>
                <c:pt idx="0">
                  <c:v>MEPs with Facebook account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'F. presence by political group'!$E$2:$E$7</c:f>
              <c:strCache>
                <c:ptCount val="6"/>
                <c:pt idx="0">
                  <c:v>Group of the Greens/European Free Alliance</c:v>
                </c:pt>
                <c:pt idx="1">
                  <c:v>European Conservatives and Reformists Group</c:v>
                </c:pt>
                <c:pt idx="2">
                  <c:v>Group of the Progressive Alliance of Socialists and Democrats in the European Parliament</c:v>
                </c:pt>
                <c:pt idx="3">
                  <c:v>Group of the European People's Party</c:v>
                </c:pt>
                <c:pt idx="4">
                  <c:v>Group of the Alliance of Liberals and Democrats for Europe</c:v>
                </c:pt>
                <c:pt idx="5">
                  <c:v>Confederal Group of the European United Left - Nordic Green Left</c:v>
                </c:pt>
              </c:strCache>
            </c:strRef>
          </c:cat>
          <c:val>
            <c:numRef>
              <c:f>'F. presence by political group'!$G$2:$G$7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15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1-467F-88ED-F22B57DE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8366976"/>
        <c:axId val="868365312"/>
      </c:barChart>
      <c:catAx>
        <c:axId val="86836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365312"/>
        <c:crosses val="autoZero"/>
        <c:auto val="1"/>
        <c:lblAlgn val="ctr"/>
        <c:lblOffset val="100"/>
        <c:noMultiLvlLbl val="0"/>
      </c:catAx>
      <c:valAx>
        <c:axId val="86836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3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86488021475193"/>
          <c:y val="4.590503736315156E-2"/>
          <c:w val="0.61438079877816376"/>
          <c:h val="0.701613195335010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[1]Analysis!$C$153</c:f>
              <c:strCache>
                <c:ptCount val="1"/>
                <c:pt idx="0">
                  <c:v>Share of Danish MEPs (12)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047200502694351E-3"/>
                  <c:y val="9.8989064436424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507-4349-99A0-2F10F2977F4D}"/>
                </c:ext>
              </c:extLst>
            </c:dLbl>
            <c:dLbl>
              <c:idx val="1"/>
              <c:layout>
                <c:manualLayout>
                  <c:x val="-3.2094401005388702E-3"/>
                  <c:y val="1.3198541924856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7-4349-99A0-2F10F2977F4D}"/>
                </c:ext>
              </c:extLst>
            </c:dLbl>
            <c:dLbl>
              <c:idx val="2"/>
              <c:layout>
                <c:manualLayout>
                  <c:x val="-4.0554594934679548E-2"/>
                  <c:y val="3.2996354812141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07-4349-99A0-2F10F2977F4D}"/>
                </c:ext>
              </c:extLst>
            </c:dLbl>
            <c:dLbl>
              <c:idx val="3"/>
              <c:layout>
                <c:manualLayout>
                  <c:x val="-5.517684583555562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0">
                      <a:solidFill>
                        <a:schemeClr val="tx1">
                          <a:alpha val="99000"/>
                        </a:schemeClr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07-4349-99A0-2F10F2977F4D}"/>
                </c:ext>
              </c:extLst>
            </c:dLbl>
            <c:dLbl>
              <c:idx val="4"/>
              <c:layout>
                <c:manualLayout>
                  <c:x val="-7.0389591912109861E-2"/>
                  <c:y val="-3.2996354812141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507-4349-99A0-2F10F2977F4D}"/>
                </c:ext>
              </c:extLst>
            </c:dLbl>
            <c:dLbl>
              <c:idx val="5"/>
              <c:layout>
                <c:manualLayout>
                  <c:x val="-4.1594456343261033E-2"/>
                  <c:y val="-3.2996354812141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507-4349-99A0-2F10F2977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>
                    <a:solidFill>
                      <a:schemeClr val="tx1">
                        <a:alpha val="99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[1]Analysis!$B$154:$B$159</c:f>
              <c:strCache>
                <c:ptCount val="6"/>
                <c:pt idx="0">
                  <c:v>No Facebook page</c:v>
                </c:pt>
                <c:pt idx="1">
                  <c:v>0</c:v>
                </c:pt>
                <c:pt idx="2">
                  <c:v>1-5</c:v>
                </c:pt>
                <c:pt idx="3">
                  <c:v>6-15</c:v>
                </c:pt>
                <c:pt idx="4">
                  <c:v>16-30</c:v>
                </c:pt>
                <c:pt idx="5">
                  <c:v>Over 30</c:v>
                </c:pt>
              </c:strCache>
            </c:strRef>
          </c:cat>
          <c:val>
            <c:numRef>
              <c:f>[1]Analysis!$C$154:$C$159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 formatCode="0%">
                  <c:v>8.3333333333333329E-2</c:v>
                </c:pt>
                <c:pt idx="3" formatCode="0%">
                  <c:v>0.5</c:v>
                </c:pt>
                <c:pt idx="4" formatCode="0%">
                  <c:v>0.33333333333333331</c:v>
                </c:pt>
                <c:pt idx="5" formatCode="0%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07-4349-99A0-2F10F2977F4D}"/>
            </c:ext>
          </c:extLst>
        </c:ser>
        <c:ser>
          <c:idx val="1"/>
          <c:order val="1"/>
          <c:tx>
            <c:strRef>
              <c:f>[1]Analysis!$D$153</c:f>
              <c:strCache>
                <c:ptCount val="1"/>
                <c:pt idx="0">
                  <c:v>Share of Spanish MEPs (54)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19044729107461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507-4349-99A0-2F10F2977F4D}"/>
                </c:ext>
              </c:extLst>
            </c:dLbl>
            <c:dLbl>
              <c:idx val="1"/>
              <c:layout>
                <c:manualLayout>
                  <c:x val="-7.1429374691138775E-2"/>
                  <c:y val="-6.049261833970387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507-4349-99A0-2F10F2977F4D}"/>
                </c:ext>
              </c:extLst>
            </c:dLbl>
            <c:dLbl>
              <c:idx val="2"/>
              <c:layout>
                <c:manualLayout>
                  <c:x val="-3.7836380836877188E-2"/>
                  <c:y val="-3.2996354812141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507-4349-99A0-2F10F2977F4D}"/>
                </c:ext>
              </c:extLst>
            </c:dLbl>
            <c:dLbl>
              <c:idx val="3"/>
              <c:layout>
                <c:manualLayout>
                  <c:x val="-4.055459493467954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507-4349-99A0-2F10F2977F4D}"/>
                </c:ext>
              </c:extLst>
            </c:dLbl>
            <c:dLbl>
              <c:idx val="4"/>
              <c:layout>
                <c:manualLayout>
                  <c:x val="-6.9259843725538284E-2"/>
                  <c:y val="-3.2996354812141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507-4349-99A0-2F10F2977F4D}"/>
                </c:ext>
              </c:extLst>
            </c:dLbl>
            <c:dLbl>
              <c:idx val="5"/>
              <c:layout>
                <c:manualLayout>
                  <c:x val="-6.8784871861840485E-2"/>
                  <c:y val="3.29963548121415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507-4349-99A0-2F10F2977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[1]Analysis!$B$154:$B$159</c:f>
              <c:strCache>
                <c:ptCount val="6"/>
                <c:pt idx="0">
                  <c:v>No Facebook page</c:v>
                </c:pt>
                <c:pt idx="1">
                  <c:v>0</c:v>
                </c:pt>
                <c:pt idx="2">
                  <c:v>1-5</c:v>
                </c:pt>
                <c:pt idx="3">
                  <c:v>6-15</c:v>
                </c:pt>
                <c:pt idx="4">
                  <c:v>16-30</c:v>
                </c:pt>
                <c:pt idx="5">
                  <c:v>Over 30</c:v>
                </c:pt>
              </c:strCache>
            </c:strRef>
          </c:cat>
          <c:val>
            <c:numRef>
              <c:f>[1]Analysis!$D$154:$D$159</c:f>
              <c:numCache>
                <c:formatCode>0%</c:formatCode>
                <c:ptCount val="6"/>
                <c:pt idx="0">
                  <c:v>0.22222222222222221</c:v>
                </c:pt>
                <c:pt idx="1">
                  <c:v>0.20370370370370369</c:v>
                </c:pt>
                <c:pt idx="2">
                  <c:v>7.407407407407407E-2</c:v>
                </c:pt>
                <c:pt idx="3">
                  <c:v>9.2592592592592587E-2</c:v>
                </c:pt>
                <c:pt idx="4">
                  <c:v>0.16666666666666666</c:v>
                </c:pt>
                <c:pt idx="5">
                  <c:v>0.24074074074074073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507-4349-99A0-2F10F2977F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22246656"/>
        <c:axId val="122248576"/>
      </c:barChart>
      <c:catAx>
        <c:axId val="122246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ES"/>
          </a:p>
        </c:txPr>
        <c:crossAx val="122248576"/>
        <c:crosses val="autoZero"/>
        <c:auto val="1"/>
        <c:lblAlgn val="ctr"/>
        <c:lblOffset val="100"/>
        <c:noMultiLvlLbl val="0"/>
      </c:catAx>
      <c:valAx>
        <c:axId val="122248576"/>
        <c:scaling>
          <c:orientation val="minMax"/>
          <c:max val="1"/>
          <c:min val="0"/>
        </c:scaling>
        <c:delete val="0"/>
        <c:axPos val="b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</a:ln>
          </c:spPr>
        </c:majorGridlines>
        <c:minorGridlines/>
        <c:numFmt formatCode="0%" sourceLinked="0"/>
        <c:majorTickMark val="out"/>
        <c:minorTickMark val="out"/>
        <c:tickLblPos val="nextTo"/>
        <c:txPr>
          <a:bodyPr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endParaRPr lang="es-ES"/>
          </a:p>
        </c:txPr>
        <c:crossAx val="122246656"/>
        <c:crosses val="autoZero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23788982239346457"/>
          <c:y val="0.87824448999846705"/>
          <c:w val="0.57441944646494791"/>
          <c:h val="9.7396921686440471E-2"/>
        </c:manualLayout>
      </c:layout>
      <c:overlay val="0"/>
      <c:txPr>
        <a:bodyPr/>
        <a:lstStyle/>
        <a:p>
          <a:pPr>
            <a:defRPr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ysClr val="windowText" lastClr="000000"/>
                </a:solidFill>
              </a:rPr>
              <a:t>Danish</a:t>
            </a:r>
            <a:r>
              <a:rPr lang="es-ES" baseline="0">
                <a:solidFill>
                  <a:sysClr val="windowText" lastClr="000000"/>
                </a:solidFill>
              </a:rPr>
              <a:t> MEPs' followers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'Nº followers'!$A$1:$B$12</c:f>
              <c:multiLvlStrCache>
                <c:ptCount val="12"/>
                <c:lvl>
                  <c:pt idx="0">
                    <c:v> v5: Country</c:v>
                  </c:pt>
                  <c:pt idx="1">
                    <c:v>Denmark</c:v>
                  </c:pt>
                  <c:pt idx="2">
                    <c:v>Denmark</c:v>
                  </c:pt>
                  <c:pt idx="3">
                    <c:v>Denmark</c:v>
                  </c:pt>
                  <c:pt idx="4">
                    <c:v>Denmark</c:v>
                  </c:pt>
                  <c:pt idx="5">
                    <c:v>Denmark</c:v>
                  </c:pt>
                  <c:pt idx="6">
                    <c:v>Denmark</c:v>
                  </c:pt>
                  <c:pt idx="7">
                    <c:v>Denmark</c:v>
                  </c:pt>
                  <c:pt idx="8">
                    <c:v>Denmark</c:v>
                  </c:pt>
                  <c:pt idx="9">
                    <c:v>Denmark</c:v>
                  </c:pt>
                  <c:pt idx="10">
                    <c:v>Denmark</c:v>
                  </c:pt>
                  <c:pt idx="11">
                    <c:v>Denmark</c:v>
                  </c:pt>
                </c:lvl>
                <c:lvl>
                  <c:pt idx="0">
                    <c:v> v2: Politician</c:v>
                  </c:pt>
                  <c:pt idx="1">
                    <c:v>Margrete Auken</c:v>
                  </c:pt>
                  <c:pt idx="2">
                    <c:v>Bendt Bendtsen </c:v>
                  </c:pt>
                  <c:pt idx="3">
                    <c:v>Ove Christensen</c:v>
                  </c:pt>
                  <c:pt idx="4">
                    <c:v>Jørn Dohrmann</c:v>
                  </c:pt>
                  <c:pt idx="5">
                    <c:v>Rina Ronja Kari</c:v>
                  </c:pt>
                  <c:pt idx="6">
                    <c:v>Rikke Karlsson</c:v>
                  </c:pt>
                  <c:pt idx="7">
                    <c:v>Jeppe Kofoed</c:v>
                  </c:pt>
                  <c:pt idx="8">
                    <c:v>Morten Løkkegaard</c:v>
                  </c:pt>
                  <c:pt idx="9">
                    <c:v>Morten Helveg Petersen</c:v>
                  </c:pt>
                  <c:pt idx="10">
                    <c:v>Jens Rohde</c:v>
                  </c:pt>
                  <c:pt idx="11">
                    <c:v>Christel Schaldemose</c:v>
                  </c:pt>
                </c:lvl>
              </c:multiLvlStrCache>
            </c:multiLvlStrRef>
          </c:xVal>
          <c:yVal>
            <c:numRef>
              <c:f>'Nº followers'!$C$1:$C$12</c:f>
            </c:numRef>
          </c:yVal>
          <c:smooth val="0"/>
          <c:extLst>
            <c:ext xmlns:c16="http://schemas.microsoft.com/office/drawing/2014/chart" uri="{C3380CC4-5D6E-409C-BE32-E72D297353CC}">
              <c16:uniqueId val="{00000000-78B9-4DC4-B161-1EA21FCF575F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multiLvlStrRef>
              <c:f>'Nº followers'!$A$1:$B$12</c:f>
              <c:multiLvlStrCache>
                <c:ptCount val="12"/>
                <c:lvl>
                  <c:pt idx="0">
                    <c:v> v5: Country</c:v>
                  </c:pt>
                  <c:pt idx="1">
                    <c:v>Denmark</c:v>
                  </c:pt>
                  <c:pt idx="2">
                    <c:v>Denmark</c:v>
                  </c:pt>
                  <c:pt idx="3">
                    <c:v>Denmark</c:v>
                  </c:pt>
                  <c:pt idx="4">
                    <c:v>Denmark</c:v>
                  </c:pt>
                  <c:pt idx="5">
                    <c:v>Denmark</c:v>
                  </c:pt>
                  <c:pt idx="6">
                    <c:v>Denmark</c:v>
                  </c:pt>
                  <c:pt idx="7">
                    <c:v>Denmark</c:v>
                  </c:pt>
                  <c:pt idx="8">
                    <c:v>Denmark</c:v>
                  </c:pt>
                  <c:pt idx="9">
                    <c:v>Denmark</c:v>
                  </c:pt>
                  <c:pt idx="10">
                    <c:v>Denmark</c:v>
                  </c:pt>
                  <c:pt idx="11">
                    <c:v>Denmark</c:v>
                  </c:pt>
                </c:lvl>
                <c:lvl>
                  <c:pt idx="0">
                    <c:v> v2: Politician</c:v>
                  </c:pt>
                  <c:pt idx="1">
                    <c:v>Margrete Auken</c:v>
                  </c:pt>
                  <c:pt idx="2">
                    <c:v>Bendt Bendtsen </c:v>
                  </c:pt>
                  <c:pt idx="3">
                    <c:v>Ove Christensen</c:v>
                  </c:pt>
                  <c:pt idx="4">
                    <c:v>Jørn Dohrmann</c:v>
                  </c:pt>
                  <c:pt idx="5">
                    <c:v>Rina Ronja Kari</c:v>
                  </c:pt>
                  <c:pt idx="6">
                    <c:v>Rikke Karlsson</c:v>
                  </c:pt>
                  <c:pt idx="7">
                    <c:v>Jeppe Kofoed</c:v>
                  </c:pt>
                  <c:pt idx="8">
                    <c:v>Morten Løkkegaard</c:v>
                  </c:pt>
                  <c:pt idx="9">
                    <c:v>Morten Helveg Petersen</c:v>
                  </c:pt>
                  <c:pt idx="10">
                    <c:v>Jens Rohde</c:v>
                  </c:pt>
                  <c:pt idx="11">
                    <c:v>Christel Schaldemose</c:v>
                  </c:pt>
                </c:lvl>
              </c:multiLvlStrCache>
            </c:multiLvlStrRef>
          </c:xVal>
          <c:yVal>
            <c:numRef>
              <c:f>'Nº followers'!$D$1:$D$12</c:f>
              <c:numCache>
                <c:formatCode>General</c:formatCode>
                <c:ptCount val="12"/>
                <c:pt idx="0">
                  <c:v>0</c:v>
                </c:pt>
                <c:pt idx="1">
                  <c:v>12078</c:v>
                </c:pt>
                <c:pt idx="2">
                  <c:v>19715</c:v>
                </c:pt>
                <c:pt idx="3">
                  <c:v>5143</c:v>
                </c:pt>
                <c:pt idx="4">
                  <c:v>1182</c:v>
                </c:pt>
                <c:pt idx="5">
                  <c:v>14459</c:v>
                </c:pt>
                <c:pt idx="6">
                  <c:v>3360</c:v>
                </c:pt>
                <c:pt idx="7">
                  <c:v>20914</c:v>
                </c:pt>
                <c:pt idx="8">
                  <c:v>18133</c:v>
                </c:pt>
                <c:pt idx="9">
                  <c:v>7423</c:v>
                </c:pt>
                <c:pt idx="10">
                  <c:v>31464</c:v>
                </c:pt>
                <c:pt idx="11">
                  <c:v>11623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B9-4DC4-B161-1EA21FCF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111584"/>
        <c:axId val="1374110752"/>
      </c:scatterChart>
      <c:valAx>
        <c:axId val="1374111584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4110752"/>
        <c:crosses val="autoZero"/>
        <c:crossBetween val="midCat"/>
      </c:valAx>
      <c:valAx>
        <c:axId val="137411075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411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Spanish MEPs' followers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'Nº followers'!$C$14:$C$22</c:f>
              <c:strCach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'Nº followers'!$A$23:$B$67</c:f>
              <c:multiLvlStrCache>
                <c:ptCount val="34"/>
                <c:lvl>
                  <c:pt idx="0">
                    <c:v>Spain</c:v>
                  </c:pt>
                  <c:pt idx="1">
                    <c:v>Spain</c:v>
                  </c:pt>
                  <c:pt idx="2">
                    <c:v>Spain</c:v>
                  </c:pt>
                  <c:pt idx="3">
                    <c:v>Spain</c:v>
                  </c:pt>
                  <c:pt idx="4">
                    <c:v>Spain</c:v>
                  </c:pt>
                  <c:pt idx="5">
                    <c:v>Spain</c:v>
                  </c:pt>
                  <c:pt idx="6">
                    <c:v>Spain</c:v>
                  </c:pt>
                  <c:pt idx="7">
                    <c:v>Spain</c:v>
                  </c:pt>
                  <c:pt idx="8">
                    <c:v>Spain</c:v>
                  </c:pt>
                  <c:pt idx="9">
                    <c:v>Spain</c:v>
                  </c:pt>
                  <c:pt idx="10">
                    <c:v>Spain</c:v>
                  </c:pt>
                  <c:pt idx="11">
                    <c:v>Spain</c:v>
                  </c:pt>
                  <c:pt idx="12">
                    <c:v>Spain</c:v>
                  </c:pt>
                  <c:pt idx="13">
                    <c:v>Spain</c:v>
                  </c:pt>
                  <c:pt idx="14">
                    <c:v>Spain</c:v>
                  </c:pt>
                  <c:pt idx="15">
                    <c:v>Spain</c:v>
                  </c:pt>
                  <c:pt idx="16">
                    <c:v>Spain</c:v>
                  </c:pt>
                  <c:pt idx="17">
                    <c:v>Spain</c:v>
                  </c:pt>
                  <c:pt idx="18">
                    <c:v>Spain</c:v>
                  </c:pt>
                  <c:pt idx="19">
                    <c:v>Spain</c:v>
                  </c:pt>
                  <c:pt idx="20">
                    <c:v>Spain</c:v>
                  </c:pt>
                  <c:pt idx="21">
                    <c:v>Spain</c:v>
                  </c:pt>
                  <c:pt idx="22">
                    <c:v>Spain</c:v>
                  </c:pt>
                  <c:pt idx="23">
                    <c:v>Spain</c:v>
                  </c:pt>
                  <c:pt idx="24">
                    <c:v>Spain</c:v>
                  </c:pt>
                  <c:pt idx="25">
                    <c:v>Spain</c:v>
                  </c:pt>
                  <c:pt idx="26">
                    <c:v>Spain</c:v>
                  </c:pt>
                  <c:pt idx="27">
                    <c:v>Spain</c:v>
                  </c:pt>
                  <c:pt idx="28">
                    <c:v>Spain</c:v>
                  </c:pt>
                  <c:pt idx="29">
                    <c:v>Spain</c:v>
                  </c:pt>
                  <c:pt idx="30">
                    <c:v>Spain</c:v>
                  </c:pt>
                  <c:pt idx="31">
                    <c:v>Spain</c:v>
                  </c:pt>
                  <c:pt idx="32">
                    <c:v>Spain</c:v>
                  </c:pt>
                  <c:pt idx="33">
                    <c:v>Spain</c:v>
                  </c:pt>
                </c:lvl>
                <c:lvl>
                  <c:pt idx="0">
                    <c:v>Enrique CALVET CHAMBON</c:v>
                  </c:pt>
                  <c:pt idx="1">
                    <c:v>Pilar del CASTILLO VERA</c:v>
                  </c:pt>
                  <c:pt idx="2">
                    <c:v>Javier COUSO PERMUY</c:v>
                  </c:pt>
                  <c:pt idx="3">
                    <c:v>Jonás FERNÁNDEZ</c:v>
                  </c:pt>
                  <c:pt idx="4">
                    <c:v>Santiago FISAS AYXELÀ</c:v>
                  </c:pt>
                  <c:pt idx="5">
                    <c:v>Francesc GAMBÚS</c:v>
                  </c:pt>
                  <c:pt idx="6">
                    <c:v>Iratxe GARCÍA PÉREZ</c:v>
                  </c:pt>
                  <c:pt idx="7">
                    <c:v>Eider GARDIAZABAL RUBIAL</c:v>
                  </c:pt>
                  <c:pt idx="8">
                    <c:v>María Teresa GIMÉNEZ BARBAT</c:v>
                  </c:pt>
                  <c:pt idx="9">
                    <c:v>Tania GONZÁLEZ PEÑAS</c:v>
                  </c:pt>
                  <c:pt idx="10">
                    <c:v>Esteban GONZÁLEZ PONS</c:v>
                  </c:pt>
                  <c:pt idx="11">
                    <c:v>Enrique GUERRERO SALOM</c:v>
                  </c:pt>
                  <c:pt idx="12">
                    <c:v>Sergio GUTIÉRREZ PRIETO</c:v>
                  </c:pt>
                  <c:pt idx="13">
                    <c:v>Esther HERRANZ GARCÍA</c:v>
                  </c:pt>
                  <c:pt idx="14">
                    <c:v>Carlos ITURGAIZ</c:v>
                  </c:pt>
                  <c:pt idx="15">
                    <c:v>Teresa JIMÉNEZ-BECERRIL BARRIO</c:v>
                  </c:pt>
                  <c:pt idx="16">
                    <c:v>Javi LÓPEZ</c:v>
                  </c:pt>
                  <c:pt idx="17">
                    <c:v>Juan Fernando LÓPEZ AGUILAR</c:v>
                  </c:pt>
                  <c:pt idx="18">
                    <c:v>Paloma LÓPEZ BERMEJO</c:v>
                  </c:pt>
                  <c:pt idx="19">
                    <c:v>Antonio LÓPEZ-ISTÚRIZ WHITE</c:v>
                  </c:pt>
                  <c:pt idx="20">
                    <c:v>Florent MARCELLESI</c:v>
                  </c:pt>
                  <c:pt idx="21">
                    <c:v>Gabriel MATO</c:v>
                  </c:pt>
                  <c:pt idx="22">
                    <c:v>Carolina PUNSET</c:v>
                  </c:pt>
                  <c:pt idx="23">
                    <c:v>Inmaculada RODRÍGUEZ-PIÑERO FERNÁNDEZ</c:v>
                  </c:pt>
                  <c:pt idx="24">
                    <c:v>Lola SÁNCHEZ CALDENTEY</c:v>
                  </c:pt>
                  <c:pt idx="25">
                    <c:v>Maria Lidia SENRA RODRÍGUEZ</c:v>
                  </c:pt>
                  <c:pt idx="26">
                    <c:v>Jordi SOLÉ</c:v>
                  </c:pt>
                  <c:pt idx="27">
                    <c:v>Josep-Maria TERRICABRAS</c:v>
                  </c:pt>
                  <c:pt idx="28">
                    <c:v>Estefanía TORRES MARTÍNEZ</c:v>
                  </c:pt>
                  <c:pt idx="29">
                    <c:v>Ramon TREMOSA i BALCELLS</c:v>
                  </c:pt>
                  <c:pt idx="30">
                    <c:v>Miguel URBÁN CRESPO</c:v>
                  </c:pt>
                  <c:pt idx="31">
                    <c:v>Ernest URTASUN</c:v>
                  </c:pt>
                  <c:pt idx="32">
                    <c:v>Elena VALENCIANO</c:v>
                  </c:pt>
                  <c:pt idx="33">
                    <c:v>Ángela VALLINA</c:v>
                  </c:pt>
                </c:lvl>
              </c:multiLvlStrCache>
            </c:multiLvlStrRef>
          </c:xVal>
          <c:yVal>
            <c:numRef>
              <c:f>'Nº followers'!$C$23:$C$67</c:f>
            </c:numRef>
          </c:yVal>
          <c:smooth val="0"/>
          <c:extLst>
            <c:ext xmlns:c16="http://schemas.microsoft.com/office/drawing/2014/chart" uri="{C3380CC4-5D6E-409C-BE32-E72D297353CC}">
              <c16:uniqueId val="{00000000-00B2-4C5B-A5E2-F2D6F3D92923}"/>
            </c:ext>
          </c:extLst>
        </c:ser>
        <c:ser>
          <c:idx val="1"/>
          <c:order val="1"/>
          <c:tx>
            <c:strRef>
              <c:f>'Nº followers'!$D$2:$D$13</c:f>
              <c:strCache>
                <c:ptCount val="12"/>
                <c:pt idx="0">
                  <c:v>12078</c:v>
                </c:pt>
                <c:pt idx="1">
                  <c:v>19715</c:v>
                </c:pt>
                <c:pt idx="2">
                  <c:v>5143</c:v>
                </c:pt>
                <c:pt idx="3">
                  <c:v>1182</c:v>
                </c:pt>
                <c:pt idx="4">
                  <c:v>14459</c:v>
                </c:pt>
                <c:pt idx="5">
                  <c:v>3360</c:v>
                </c:pt>
                <c:pt idx="6">
                  <c:v>20914</c:v>
                </c:pt>
                <c:pt idx="7">
                  <c:v>18133</c:v>
                </c:pt>
                <c:pt idx="8">
                  <c:v>7423</c:v>
                </c:pt>
                <c:pt idx="9">
                  <c:v>31464</c:v>
                </c:pt>
                <c:pt idx="10">
                  <c:v>11623</c:v>
                </c:pt>
                <c:pt idx="11">
                  <c:v>11274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multiLvlStrRef>
              <c:f>'Nº followers'!$A$14:$C$67</c:f>
              <c:multiLvlStrCache>
                <c:ptCount val="40"/>
                <c:lvl>
                  <c:pt idx="0">
                    <c:v>Spain</c:v>
                  </c:pt>
                  <c:pt idx="1">
                    <c:v>Spain</c:v>
                  </c:pt>
                  <c:pt idx="2">
                    <c:v>Spain</c:v>
                  </c:pt>
                  <c:pt idx="3">
                    <c:v>Spain</c:v>
                  </c:pt>
                  <c:pt idx="4">
                    <c:v>Spain</c:v>
                  </c:pt>
                  <c:pt idx="5">
                    <c:v>Spain</c:v>
                  </c:pt>
                  <c:pt idx="6">
                    <c:v>Spain</c:v>
                  </c:pt>
                  <c:pt idx="7">
                    <c:v>Spain</c:v>
                  </c:pt>
                  <c:pt idx="8">
                    <c:v>Spain</c:v>
                  </c:pt>
                  <c:pt idx="9">
                    <c:v>Spain</c:v>
                  </c:pt>
                  <c:pt idx="10">
                    <c:v>Spain</c:v>
                  </c:pt>
                  <c:pt idx="11">
                    <c:v>Spain</c:v>
                  </c:pt>
                  <c:pt idx="12">
                    <c:v>Spain</c:v>
                  </c:pt>
                  <c:pt idx="13">
                    <c:v>Spain</c:v>
                  </c:pt>
                  <c:pt idx="14">
                    <c:v>Spain</c:v>
                  </c:pt>
                  <c:pt idx="15">
                    <c:v>Spain</c:v>
                  </c:pt>
                  <c:pt idx="16">
                    <c:v>Spain</c:v>
                  </c:pt>
                  <c:pt idx="17">
                    <c:v>Spain</c:v>
                  </c:pt>
                  <c:pt idx="18">
                    <c:v>Spain</c:v>
                  </c:pt>
                  <c:pt idx="19">
                    <c:v>Spain</c:v>
                  </c:pt>
                  <c:pt idx="20">
                    <c:v>Spain</c:v>
                  </c:pt>
                  <c:pt idx="21">
                    <c:v>Spain</c:v>
                  </c:pt>
                  <c:pt idx="22">
                    <c:v>Spain</c:v>
                  </c:pt>
                  <c:pt idx="23">
                    <c:v>Spain</c:v>
                  </c:pt>
                  <c:pt idx="24">
                    <c:v>Spain</c:v>
                  </c:pt>
                  <c:pt idx="25">
                    <c:v>Spain</c:v>
                  </c:pt>
                  <c:pt idx="26">
                    <c:v>Spain</c:v>
                  </c:pt>
                  <c:pt idx="27">
                    <c:v>Spain</c:v>
                  </c:pt>
                  <c:pt idx="28">
                    <c:v>Spain</c:v>
                  </c:pt>
                  <c:pt idx="29">
                    <c:v>Spain</c:v>
                  </c:pt>
                  <c:pt idx="30">
                    <c:v>Spain</c:v>
                  </c:pt>
                  <c:pt idx="31">
                    <c:v>Spain</c:v>
                  </c:pt>
                  <c:pt idx="32">
                    <c:v>Spain</c:v>
                  </c:pt>
                  <c:pt idx="33">
                    <c:v>Spain</c:v>
                  </c:pt>
                  <c:pt idx="34">
                    <c:v>Spain</c:v>
                  </c:pt>
                  <c:pt idx="35">
                    <c:v>Spain</c:v>
                  </c:pt>
                  <c:pt idx="36">
                    <c:v>Spain</c:v>
                  </c:pt>
                  <c:pt idx="37">
                    <c:v>Spain</c:v>
                  </c:pt>
                  <c:pt idx="38">
                    <c:v>Spain</c:v>
                  </c:pt>
                  <c:pt idx="39">
                    <c:v>Spain</c:v>
                  </c:pt>
                </c:lvl>
                <c:lvl>
                  <c:pt idx="0">
                    <c:v>Clara Eugenia AGUILERA GARCÍA</c:v>
                  </c:pt>
                  <c:pt idx="1">
                    <c:v>Marina ALBIOL GUZMÁN</c:v>
                  </c:pt>
                  <c:pt idx="2">
                    <c:v>Pilar AYUSO</c:v>
                  </c:pt>
                  <c:pt idx="3">
                    <c:v>Beatriz BECERRA BASTERRECHEA</c:v>
                  </c:pt>
                  <c:pt idx="4">
                    <c:v>Xabier BENITO ZILUAGA</c:v>
                  </c:pt>
                  <c:pt idx="5">
                    <c:v>Izaskun BILBAO BARANDICA</c:v>
                  </c:pt>
                  <c:pt idx="6">
                    <c:v>Enrique CALVET CHAMBON</c:v>
                  </c:pt>
                  <c:pt idx="7">
                    <c:v>Pilar del CASTILLO VERA</c:v>
                  </c:pt>
                  <c:pt idx="8">
                    <c:v>Javier COUSO PERMUY</c:v>
                  </c:pt>
                  <c:pt idx="9">
                    <c:v>Jonás FERNÁNDEZ</c:v>
                  </c:pt>
                  <c:pt idx="10">
                    <c:v>Santiago FISAS AYXELÀ</c:v>
                  </c:pt>
                  <c:pt idx="11">
                    <c:v>Francesc GAMBÚS</c:v>
                  </c:pt>
                  <c:pt idx="12">
                    <c:v>Iratxe GARCÍA PÉREZ</c:v>
                  </c:pt>
                  <c:pt idx="13">
                    <c:v>Eider GARDIAZABAL RUBIAL</c:v>
                  </c:pt>
                  <c:pt idx="14">
                    <c:v>María Teresa GIMÉNEZ BARBAT</c:v>
                  </c:pt>
                  <c:pt idx="15">
                    <c:v>Tania GONZÁLEZ PEÑAS</c:v>
                  </c:pt>
                  <c:pt idx="16">
                    <c:v>Esteban GONZÁLEZ PONS</c:v>
                  </c:pt>
                  <c:pt idx="17">
                    <c:v>Enrique GUERRERO SALOM</c:v>
                  </c:pt>
                  <c:pt idx="18">
                    <c:v>Sergio GUTIÉRREZ PRIETO</c:v>
                  </c:pt>
                  <c:pt idx="19">
                    <c:v>Esther HERRANZ GARCÍA</c:v>
                  </c:pt>
                  <c:pt idx="20">
                    <c:v>Carlos ITURGAIZ</c:v>
                  </c:pt>
                  <c:pt idx="21">
                    <c:v>Teresa JIMÉNEZ-BECERRIL BARRIO</c:v>
                  </c:pt>
                  <c:pt idx="22">
                    <c:v>Javi LÓPEZ</c:v>
                  </c:pt>
                  <c:pt idx="23">
                    <c:v>Juan Fernando LÓPEZ AGUILAR</c:v>
                  </c:pt>
                  <c:pt idx="24">
                    <c:v>Paloma LÓPEZ BERMEJO</c:v>
                  </c:pt>
                  <c:pt idx="25">
                    <c:v>Antonio LÓPEZ-ISTÚRIZ WHITE</c:v>
                  </c:pt>
                  <c:pt idx="26">
                    <c:v>Florent MARCELLESI</c:v>
                  </c:pt>
                  <c:pt idx="27">
                    <c:v>Gabriel MATO</c:v>
                  </c:pt>
                  <c:pt idx="28">
                    <c:v>Carolina PUNSET</c:v>
                  </c:pt>
                  <c:pt idx="29">
                    <c:v>Inmaculada RODRÍGUEZ-PIÑERO FERNÁNDEZ</c:v>
                  </c:pt>
                  <c:pt idx="30">
                    <c:v>Lola SÁNCHEZ CALDENTEY</c:v>
                  </c:pt>
                  <c:pt idx="31">
                    <c:v>Maria Lidia SENRA RODRÍGUEZ</c:v>
                  </c:pt>
                  <c:pt idx="32">
                    <c:v>Jordi SOLÉ</c:v>
                  </c:pt>
                  <c:pt idx="33">
                    <c:v>Josep-Maria TERRICABRAS</c:v>
                  </c:pt>
                  <c:pt idx="34">
                    <c:v>Estefanía TORRES MARTÍNEZ</c:v>
                  </c:pt>
                  <c:pt idx="35">
                    <c:v>Ramon TREMOSA i BALCELLS</c:v>
                  </c:pt>
                  <c:pt idx="36">
                    <c:v>Miguel URBÁN CRESPO</c:v>
                  </c:pt>
                  <c:pt idx="37">
                    <c:v>Ernest URTASUN</c:v>
                  </c:pt>
                  <c:pt idx="38">
                    <c:v>Elena VALENCIANO</c:v>
                  </c:pt>
                  <c:pt idx="39">
                    <c:v>Ángela VALLINA</c:v>
                  </c:pt>
                </c:lvl>
              </c:multiLvlStrCache>
            </c:multiLvlStrRef>
          </c:xVal>
          <c:yVal>
            <c:numRef>
              <c:f>'Nº followers'!$D$14:$D$67</c:f>
              <c:numCache>
                <c:formatCode>General</c:formatCode>
                <c:ptCount val="40"/>
                <c:pt idx="0">
                  <c:v>4999</c:v>
                </c:pt>
                <c:pt idx="1">
                  <c:v>20525</c:v>
                </c:pt>
                <c:pt idx="2">
                  <c:v>135</c:v>
                </c:pt>
                <c:pt idx="3">
                  <c:v>11073</c:v>
                </c:pt>
                <c:pt idx="4">
                  <c:v>621</c:v>
                </c:pt>
                <c:pt idx="5">
                  <c:v>3326</c:v>
                </c:pt>
                <c:pt idx="6">
                  <c:v>919</c:v>
                </c:pt>
                <c:pt idx="7">
                  <c:v>8671</c:v>
                </c:pt>
                <c:pt idx="8">
                  <c:v>10885</c:v>
                </c:pt>
                <c:pt idx="9">
                  <c:v>2765</c:v>
                </c:pt>
                <c:pt idx="10">
                  <c:v>4460</c:v>
                </c:pt>
                <c:pt idx="11">
                  <c:v>1240</c:v>
                </c:pt>
                <c:pt idx="12">
                  <c:v>4421</c:v>
                </c:pt>
                <c:pt idx="13">
                  <c:v>449</c:v>
                </c:pt>
                <c:pt idx="14">
                  <c:v>128</c:v>
                </c:pt>
                <c:pt idx="15">
                  <c:v>22755</c:v>
                </c:pt>
                <c:pt idx="16">
                  <c:v>10988</c:v>
                </c:pt>
                <c:pt idx="17">
                  <c:v>916</c:v>
                </c:pt>
                <c:pt idx="18">
                  <c:v>4721</c:v>
                </c:pt>
                <c:pt idx="19">
                  <c:v>4192</c:v>
                </c:pt>
                <c:pt idx="20">
                  <c:v>4128</c:v>
                </c:pt>
                <c:pt idx="21">
                  <c:v>3460</c:v>
                </c:pt>
                <c:pt idx="22">
                  <c:v>3832</c:v>
                </c:pt>
                <c:pt idx="23">
                  <c:v>2694</c:v>
                </c:pt>
                <c:pt idx="24">
                  <c:v>933</c:v>
                </c:pt>
                <c:pt idx="25">
                  <c:v>1511</c:v>
                </c:pt>
                <c:pt idx="26">
                  <c:v>4094</c:v>
                </c:pt>
                <c:pt idx="27">
                  <c:v>619</c:v>
                </c:pt>
                <c:pt idx="28">
                  <c:v>7943</c:v>
                </c:pt>
                <c:pt idx="29">
                  <c:v>491</c:v>
                </c:pt>
                <c:pt idx="30">
                  <c:v>16863</c:v>
                </c:pt>
                <c:pt idx="31">
                  <c:v>3294</c:v>
                </c:pt>
                <c:pt idx="32">
                  <c:v>2735</c:v>
                </c:pt>
                <c:pt idx="33">
                  <c:v>2923</c:v>
                </c:pt>
                <c:pt idx="34">
                  <c:v>17178</c:v>
                </c:pt>
                <c:pt idx="35">
                  <c:v>12476</c:v>
                </c:pt>
                <c:pt idx="36">
                  <c:v>25664</c:v>
                </c:pt>
                <c:pt idx="37">
                  <c:v>5942</c:v>
                </c:pt>
                <c:pt idx="38">
                  <c:v>36278</c:v>
                </c:pt>
                <c:pt idx="39">
                  <c:v>4982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B2-4C5B-A5E2-F2D6F3D9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122816"/>
        <c:axId val="1374118656"/>
      </c:scatterChart>
      <c:valAx>
        <c:axId val="1374122816"/>
        <c:scaling>
          <c:orientation val="minMax"/>
          <c:max val="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4118656"/>
        <c:crosses val="autoZero"/>
        <c:crossBetween val="midCat"/>
      </c:valAx>
      <c:valAx>
        <c:axId val="137411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4122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'Nº followers'!$C$2:$C$22</c:f>
              <c:strCach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'Nº followers'!$A$23:$B$67</c:f>
              <c:multiLvlStrCache>
                <c:ptCount val="34"/>
                <c:lvl>
                  <c:pt idx="0">
                    <c:v>Spain</c:v>
                  </c:pt>
                  <c:pt idx="1">
                    <c:v>Spain</c:v>
                  </c:pt>
                  <c:pt idx="2">
                    <c:v>Spain</c:v>
                  </c:pt>
                  <c:pt idx="3">
                    <c:v>Spain</c:v>
                  </c:pt>
                  <c:pt idx="4">
                    <c:v>Spain</c:v>
                  </c:pt>
                  <c:pt idx="5">
                    <c:v>Spain</c:v>
                  </c:pt>
                  <c:pt idx="6">
                    <c:v>Spain</c:v>
                  </c:pt>
                  <c:pt idx="7">
                    <c:v>Spain</c:v>
                  </c:pt>
                  <c:pt idx="8">
                    <c:v>Spain</c:v>
                  </c:pt>
                  <c:pt idx="9">
                    <c:v>Spain</c:v>
                  </c:pt>
                  <c:pt idx="10">
                    <c:v>Spain</c:v>
                  </c:pt>
                  <c:pt idx="11">
                    <c:v>Spain</c:v>
                  </c:pt>
                  <c:pt idx="12">
                    <c:v>Spain</c:v>
                  </c:pt>
                  <c:pt idx="13">
                    <c:v>Spain</c:v>
                  </c:pt>
                  <c:pt idx="14">
                    <c:v>Spain</c:v>
                  </c:pt>
                  <c:pt idx="15">
                    <c:v>Spain</c:v>
                  </c:pt>
                  <c:pt idx="16">
                    <c:v>Spain</c:v>
                  </c:pt>
                  <c:pt idx="17">
                    <c:v>Spain</c:v>
                  </c:pt>
                  <c:pt idx="18">
                    <c:v>Spain</c:v>
                  </c:pt>
                  <c:pt idx="19">
                    <c:v>Spain</c:v>
                  </c:pt>
                  <c:pt idx="20">
                    <c:v>Spain</c:v>
                  </c:pt>
                  <c:pt idx="21">
                    <c:v>Spain</c:v>
                  </c:pt>
                  <c:pt idx="22">
                    <c:v>Spain</c:v>
                  </c:pt>
                  <c:pt idx="23">
                    <c:v>Spain</c:v>
                  </c:pt>
                  <c:pt idx="24">
                    <c:v>Spain</c:v>
                  </c:pt>
                  <c:pt idx="25">
                    <c:v>Spain</c:v>
                  </c:pt>
                  <c:pt idx="26">
                    <c:v>Spain</c:v>
                  </c:pt>
                  <c:pt idx="27">
                    <c:v>Spain</c:v>
                  </c:pt>
                  <c:pt idx="28">
                    <c:v>Spain</c:v>
                  </c:pt>
                  <c:pt idx="29">
                    <c:v>Spain</c:v>
                  </c:pt>
                  <c:pt idx="30">
                    <c:v>Spain</c:v>
                  </c:pt>
                  <c:pt idx="31">
                    <c:v>Spain</c:v>
                  </c:pt>
                  <c:pt idx="32">
                    <c:v>Spain</c:v>
                  </c:pt>
                  <c:pt idx="33">
                    <c:v>Spain</c:v>
                  </c:pt>
                </c:lvl>
                <c:lvl>
                  <c:pt idx="0">
                    <c:v>Enrique CALVET CHAMBON</c:v>
                  </c:pt>
                  <c:pt idx="1">
                    <c:v>Pilar del CASTILLO VERA</c:v>
                  </c:pt>
                  <c:pt idx="2">
                    <c:v>Javier COUSO PERMUY</c:v>
                  </c:pt>
                  <c:pt idx="3">
                    <c:v>Jonás FERNÁNDEZ</c:v>
                  </c:pt>
                  <c:pt idx="4">
                    <c:v>Santiago FISAS AYXELÀ</c:v>
                  </c:pt>
                  <c:pt idx="5">
                    <c:v>Francesc GAMBÚS</c:v>
                  </c:pt>
                  <c:pt idx="6">
                    <c:v>Iratxe GARCÍA PÉREZ</c:v>
                  </c:pt>
                  <c:pt idx="7">
                    <c:v>Eider GARDIAZABAL RUBIAL</c:v>
                  </c:pt>
                  <c:pt idx="8">
                    <c:v>María Teresa GIMÉNEZ BARBAT</c:v>
                  </c:pt>
                  <c:pt idx="9">
                    <c:v>Tania GONZÁLEZ PEÑAS</c:v>
                  </c:pt>
                  <c:pt idx="10">
                    <c:v>Esteban GONZÁLEZ PONS</c:v>
                  </c:pt>
                  <c:pt idx="11">
                    <c:v>Enrique GUERRERO SALOM</c:v>
                  </c:pt>
                  <c:pt idx="12">
                    <c:v>Sergio GUTIÉRREZ PRIETO</c:v>
                  </c:pt>
                  <c:pt idx="13">
                    <c:v>Esther HERRANZ GARCÍA</c:v>
                  </c:pt>
                  <c:pt idx="14">
                    <c:v>Carlos ITURGAIZ</c:v>
                  </c:pt>
                  <c:pt idx="15">
                    <c:v>Teresa JIMÉNEZ-BECERRIL BARRIO</c:v>
                  </c:pt>
                  <c:pt idx="16">
                    <c:v>Javi LÓPEZ</c:v>
                  </c:pt>
                  <c:pt idx="17">
                    <c:v>Juan Fernando LÓPEZ AGUILAR</c:v>
                  </c:pt>
                  <c:pt idx="18">
                    <c:v>Paloma LÓPEZ BERMEJO</c:v>
                  </c:pt>
                  <c:pt idx="19">
                    <c:v>Antonio LÓPEZ-ISTÚRIZ WHITE</c:v>
                  </c:pt>
                  <c:pt idx="20">
                    <c:v>Florent MARCELLESI</c:v>
                  </c:pt>
                  <c:pt idx="21">
                    <c:v>Gabriel MATO</c:v>
                  </c:pt>
                  <c:pt idx="22">
                    <c:v>Carolina PUNSET</c:v>
                  </c:pt>
                  <c:pt idx="23">
                    <c:v>Inmaculada RODRÍGUEZ-PIÑERO FERNÁNDEZ</c:v>
                  </c:pt>
                  <c:pt idx="24">
                    <c:v>Lola SÁNCHEZ CALDENTEY</c:v>
                  </c:pt>
                  <c:pt idx="25">
                    <c:v>Maria Lidia SENRA RODRÍGUEZ</c:v>
                  </c:pt>
                  <c:pt idx="26">
                    <c:v>Jordi SOLÉ</c:v>
                  </c:pt>
                  <c:pt idx="27">
                    <c:v>Josep-Maria TERRICABRAS</c:v>
                  </c:pt>
                  <c:pt idx="28">
                    <c:v>Estefanía TORRES MARTÍNEZ</c:v>
                  </c:pt>
                  <c:pt idx="29">
                    <c:v>Ramon TREMOSA i BALCELLS</c:v>
                  </c:pt>
                  <c:pt idx="30">
                    <c:v>Miguel URBÁN CRESPO</c:v>
                  </c:pt>
                  <c:pt idx="31">
                    <c:v>Ernest URTASUN</c:v>
                  </c:pt>
                  <c:pt idx="32">
                    <c:v>Elena VALENCIANO</c:v>
                  </c:pt>
                  <c:pt idx="33">
                    <c:v>Ángela VALLINA</c:v>
                  </c:pt>
                </c:lvl>
              </c:multiLvlStrCache>
            </c:multiLvlStrRef>
          </c:xVal>
          <c:yVal>
            <c:numRef>
              <c:f>'Nº followers'!$C$23:$C$67</c:f>
            </c:numRef>
          </c:yVal>
          <c:smooth val="0"/>
          <c:extLst>
            <c:ext xmlns:c16="http://schemas.microsoft.com/office/drawing/2014/chart" uri="{C3380CC4-5D6E-409C-BE32-E72D297353CC}">
              <c16:uniqueId val="{00000000-A975-4F04-9483-EA98F78DD2CF}"/>
            </c:ext>
          </c:extLst>
        </c:ser>
        <c:ser>
          <c:idx val="1"/>
          <c:order val="1"/>
          <c:tx>
            <c:strRef>
              <c:f>'Nº followers'!$D$2:$D$22</c:f>
              <c:strCache>
                <c:ptCount val="21"/>
                <c:pt idx="0">
                  <c:v>12078</c:v>
                </c:pt>
                <c:pt idx="1">
                  <c:v>19715</c:v>
                </c:pt>
                <c:pt idx="2">
                  <c:v>5143</c:v>
                </c:pt>
                <c:pt idx="3">
                  <c:v>1182</c:v>
                </c:pt>
                <c:pt idx="4">
                  <c:v>14459</c:v>
                </c:pt>
                <c:pt idx="5">
                  <c:v>3360</c:v>
                </c:pt>
                <c:pt idx="6">
                  <c:v>20914</c:v>
                </c:pt>
                <c:pt idx="7">
                  <c:v>18133</c:v>
                </c:pt>
                <c:pt idx="8">
                  <c:v>7423</c:v>
                </c:pt>
                <c:pt idx="9">
                  <c:v>31464</c:v>
                </c:pt>
                <c:pt idx="10">
                  <c:v>11623</c:v>
                </c:pt>
                <c:pt idx="11">
                  <c:v>11274</c:v>
                </c:pt>
                <c:pt idx="12">
                  <c:v>4999</c:v>
                </c:pt>
                <c:pt idx="13">
                  <c:v>20525</c:v>
                </c:pt>
                <c:pt idx="14">
                  <c:v>(unknown)</c:v>
                </c:pt>
                <c:pt idx="15">
                  <c:v>135</c:v>
                </c:pt>
                <c:pt idx="16">
                  <c:v>11073</c:v>
                </c:pt>
                <c:pt idx="17">
                  <c:v>621</c:v>
                </c:pt>
                <c:pt idx="18">
                  <c:v>3326</c:v>
                </c:pt>
                <c:pt idx="19">
                  <c:v>0</c:v>
                </c:pt>
                <c:pt idx="20">
                  <c:v>unknown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multiLvlStrRef>
              <c:f>'Nº followers'!$A$23:$B$67</c:f>
              <c:multiLvlStrCache>
                <c:ptCount val="34"/>
                <c:lvl>
                  <c:pt idx="0">
                    <c:v>Spain</c:v>
                  </c:pt>
                  <c:pt idx="1">
                    <c:v>Spain</c:v>
                  </c:pt>
                  <c:pt idx="2">
                    <c:v>Spain</c:v>
                  </c:pt>
                  <c:pt idx="3">
                    <c:v>Spain</c:v>
                  </c:pt>
                  <c:pt idx="4">
                    <c:v>Spain</c:v>
                  </c:pt>
                  <c:pt idx="5">
                    <c:v>Spain</c:v>
                  </c:pt>
                  <c:pt idx="6">
                    <c:v>Spain</c:v>
                  </c:pt>
                  <c:pt idx="7">
                    <c:v>Spain</c:v>
                  </c:pt>
                  <c:pt idx="8">
                    <c:v>Spain</c:v>
                  </c:pt>
                  <c:pt idx="9">
                    <c:v>Spain</c:v>
                  </c:pt>
                  <c:pt idx="10">
                    <c:v>Spain</c:v>
                  </c:pt>
                  <c:pt idx="11">
                    <c:v>Spain</c:v>
                  </c:pt>
                  <c:pt idx="12">
                    <c:v>Spain</c:v>
                  </c:pt>
                  <c:pt idx="13">
                    <c:v>Spain</c:v>
                  </c:pt>
                  <c:pt idx="14">
                    <c:v>Spain</c:v>
                  </c:pt>
                  <c:pt idx="15">
                    <c:v>Spain</c:v>
                  </c:pt>
                  <c:pt idx="16">
                    <c:v>Spain</c:v>
                  </c:pt>
                  <c:pt idx="17">
                    <c:v>Spain</c:v>
                  </c:pt>
                  <c:pt idx="18">
                    <c:v>Spain</c:v>
                  </c:pt>
                  <c:pt idx="19">
                    <c:v>Spain</c:v>
                  </c:pt>
                  <c:pt idx="20">
                    <c:v>Spain</c:v>
                  </c:pt>
                  <c:pt idx="21">
                    <c:v>Spain</c:v>
                  </c:pt>
                  <c:pt idx="22">
                    <c:v>Spain</c:v>
                  </c:pt>
                  <c:pt idx="23">
                    <c:v>Spain</c:v>
                  </c:pt>
                  <c:pt idx="24">
                    <c:v>Spain</c:v>
                  </c:pt>
                  <c:pt idx="25">
                    <c:v>Spain</c:v>
                  </c:pt>
                  <c:pt idx="26">
                    <c:v>Spain</c:v>
                  </c:pt>
                  <c:pt idx="27">
                    <c:v>Spain</c:v>
                  </c:pt>
                  <c:pt idx="28">
                    <c:v>Spain</c:v>
                  </c:pt>
                  <c:pt idx="29">
                    <c:v>Spain</c:v>
                  </c:pt>
                  <c:pt idx="30">
                    <c:v>Spain</c:v>
                  </c:pt>
                  <c:pt idx="31">
                    <c:v>Spain</c:v>
                  </c:pt>
                  <c:pt idx="32">
                    <c:v>Spain</c:v>
                  </c:pt>
                  <c:pt idx="33">
                    <c:v>Spain</c:v>
                  </c:pt>
                </c:lvl>
                <c:lvl>
                  <c:pt idx="0">
                    <c:v>Enrique CALVET CHAMBON</c:v>
                  </c:pt>
                  <c:pt idx="1">
                    <c:v>Pilar del CASTILLO VERA</c:v>
                  </c:pt>
                  <c:pt idx="2">
                    <c:v>Javier COUSO PERMUY</c:v>
                  </c:pt>
                  <c:pt idx="3">
                    <c:v>Jonás FERNÁNDEZ</c:v>
                  </c:pt>
                  <c:pt idx="4">
                    <c:v>Santiago FISAS AYXELÀ</c:v>
                  </c:pt>
                  <c:pt idx="5">
                    <c:v>Francesc GAMBÚS</c:v>
                  </c:pt>
                  <c:pt idx="6">
                    <c:v>Iratxe GARCÍA PÉREZ</c:v>
                  </c:pt>
                  <c:pt idx="7">
                    <c:v>Eider GARDIAZABAL RUBIAL</c:v>
                  </c:pt>
                  <c:pt idx="8">
                    <c:v>María Teresa GIMÉNEZ BARBAT</c:v>
                  </c:pt>
                  <c:pt idx="9">
                    <c:v>Tania GONZÁLEZ PEÑAS</c:v>
                  </c:pt>
                  <c:pt idx="10">
                    <c:v>Esteban GONZÁLEZ PONS</c:v>
                  </c:pt>
                  <c:pt idx="11">
                    <c:v>Enrique GUERRERO SALOM</c:v>
                  </c:pt>
                  <c:pt idx="12">
                    <c:v>Sergio GUTIÉRREZ PRIETO</c:v>
                  </c:pt>
                  <c:pt idx="13">
                    <c:v>Esther HERRANZ GARCÍA</c:v>
                  </c:pt>
                  <c:pt idx="14">
                    <c:v>Carlos ITURGAIZ</c:v>
                  </c:pt>
                  <c:pt idx="15">
                    <c:v>Teresa JIMÉNEZ-BECERRIL BARRIO</c:v>
                  </c:pt>
                  <c:pt idx="16">
                    <c:v>Javi LÓPEZ</c:v>
                  </c:pt>
                  <c:pt idx="17">
                    <c:v>Juan Fernando LÓPEZ AGUILAR</c:v>
                  </c:pt>
                  <c:pt idx="18">
                    <c:v>Paloma LÓPEZ BERMEJO</c:v>
                  </c:pt>
                  <c:pt idx="19">
                    <c:v>Antonio LÓPEZ-ISTÚRIZ WHITE</c:v>
                  </c:pt>
                  <c:pt idx="20">
                    <c:v>Florent MARCELLESI</c:v>
                  </c:pt>
                  <c:pt idx="21">
                    <c:v>Gabriel MATO</c:v>
                  </c:pt>
                  <c:pt idx="22">
                    <c:v>Carolina PUNSET</c:v>
                  </c:pt>
                  <c:pt idx="23">
                    <c:v>Inmaculada RODRÍGUEZ-PIÑERO FERNÁNDEZ</c:v>
                  </c:pt>
                  <c:pt idx="24">
                    <c:v>Lola SÁNCHEZ CALDENTEY</c:v>
                  </c:pt>
                  <c:pt idx="25">
                    <c:v>Maria Lidia SENRA RODRÍGUEZ</c:v>
                  </c:pt>
                  <c:pt idx="26">
                    <c:v>Jordi SOLÉ</c:v>
                  </c:pt>
                  <c:pt idx="27">
                    <c:v>Josep-Maria TERRICABRAS</c:v>
                  </c:pt>
                  <c:pt idx="28">
                    <c:v>Estefanía TORRES MARTÍNEZ</c:v>
                  </c:pt>
                  <c:pt idx="29">
                    <c:v>Ramon TREMOSA i BALCELLS</c:v>
                  </c:pt>
                  <c:pt idx="30">
                    <c:v>Miguel URBÁN CRESPO</c:v>
                  </c:pt>
                  <c:pt idx="31">
                    <c:v>Ernest URTASUN</c:v>
                  </c:pt>
                  <c:pt idx="32">
                    <c:v>Elena VALENCIANO</c:v>
                  </c:pt>
                  <c:pt idx="33">
                    <c:v>Ángela VALLINA</c:v>
                  </c:pt>
                </c:lvl>
              </c:multiLvlStrCache>
            </c:multiLvlStrRef>
          </c:xVal>
          <c:yVal>
            <c:numRef>
              <c:f>'Nº followers'!$D$23:$D$67</c:f>
              <c:numCache>
                <c:formatCode>General</c:formatCode>
                <c:ptCount val="34"/>
                <c:pt idx="0">
                  <c:v>919</c:v>
                </c:pt>
                <c:pt idx="1">
                  <c:v>8671</c:v>
                </c:pt>
                <c:pt idx="2">
                  <c:v>10885</c:v>
                </c:pt>
                <c:pt idx="3">
                  <c:v>2765</c:v>
                </c:pt>
                <c:pt idx="4">
                  <c:v>4460</c:v>
                </c:pt>
                <c:pt idx="5">
                  <c:v>1240</c:v>
                </c:pt>
                <c:pt idx="6">
                  <c:v>4421</c:v>
                </c:pt>
                <c:pt idx="7">
                  <c:v>449</c:v>
                </c:pt>
                <c:pt idx="8">
                  <c:v>128</c:v>
                </c:pt>
                <c:pt idx="9">
                  <c:v>22755</c:v>
                </c:pt>
                <c:pt idx="10">
                  <c:v>10988</c:v>
                </c:pt>
                <c:pt idx="11">
                  <c:v>916</c:v>
                </c:pt>
                <c:pt idx="12">
                  <c:v>4721</c:v>
                </c:pt>
                <c:pt idx="13">
                  <c:v>4192</c:v>
                </c:pt>
                <c:pt idx="14">
                  <c:v>4128</c:v>
                </c:pt>
                <c:pt idx="15">
                  <c:v>3460</c:v>
                </c:pt>
                <c:pt idx="16">
                  <c:v>3832</c:v>
                </c:pt>
                <c:pt idx="17">
                  <c:v>2694</c:v>
                </c:pt>
                <c:pt idx="18">
                  <c:v>933</c:v>
                </c:pt>
                <c:pt idx="19">
                  <c:v>1511</c:v>
                </c:pt>
                <c:pt idx="20">
                  <c:v>4094</c:v>
                </c:pt>
                <c:pt idx="21">
                  <c:v>619</c:v>
                </c:pt>
                <c:pt idx="22">
                  <c:v>7943</c:v>
                </c:pt>
                <c:pt idx="23">
                  <c:v>491</c:v>
                </c:pt>
                <c:pt idx="24">
                  <c:v>16863</c:v>
                </c:pt>
                <c:pt idx="25">
                  <c:v>3294</c:v>
                </c:pt>
                <c:pt idx="26">
                  <c:v>2735</c:v>
                </c:pt>
                <c:pt idx="27">
                  <c:v>2923</c:v>
                </c:pt>
                <c:pt idx="28">
                  <c:v>17178</c:v>
                </c:pt>
                <c:pt idx="29">
                  <c:v>12476</c:v>
                </c:pt>
                <c:pt idx="30">
                  <c:v>25664</c:v>
                </c:pt>
                <c:pt idx="31">
                  <c:v>5942</c:v>
                </c:pt>
                <c:pt idx="32">
                  <c:v>36278</c:v>
                </c:pt>
                <c:pt idx="33">
                  <c:v>4982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75-4F04-9483-EA98F78DD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105280"/>
        <c:axId val="1344109024"/>
      </c:scatterChart>
      <c:valAx>
        <c:axId val="134410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4109024"/>
        <c:crosses val="autoZero"/>
        <c:crossBetween val="midCat"/>
      </c:valAx>
      <c:valAx>
        <c:axId val="13441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4105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9690417138224693"/>
          <c:y val="3.9049720327375533E-2"/>
          <c:w val="0.47359867919735837"/>
          <c:h val="0.72351854903200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[1]Analysis!$C$168</c:f>
              <c:strCache>
                <c:ptCount val="1"/>
                <c:pt idx="0">
                  <c:v>Number of political posts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6725200281693363E-2"/>
                  <c:y val="-1.51731676213995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E5-4A41-BA47-337E3BED6BD4}"/>
                </c:ext>
              </c:extLst>
            </c:dLbl>
            <c:dLbl>
              <c:idx val="1"/>
              <c:layout>
                <c:manualLayout>
                  <c:x val="-3.8155235264610392E-2"/>
                  <c:y val="-1.256769257758271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E5-4A41-BA47-337E3BED6BD4}"/>
                </c:ext>
              </c:extLst>
            </c:dLbl>
            <c:dLbl>
              <c:idx val="2"/>
              <c:layout>
                <c:manualLayout>
                  <c:x val="-3.9198023571394729E-2"/>
                  <c:y val="1.47872261468589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E5-4A41-BA47-337E3BED6BD4}"/>
                </c:ext>
              </c:extLst>
            </c:dLbl>
            <c:dLbl>
              <c:idx val="3"/>
              <c:layout>
                <c:manualLayout>
                  <c:x val="-3.9706999687915204E-2"/>
                  <c:y val="-6.283846288791359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E5-4A41-BA47-337E3BED6BD4}"/>
                </c:ext>
              </c:extLst>
            </c:dLbl>
            <c:dLbl>
              <c:idx val="4"/>
              <c:layout>
                <c:manualLayout>
                  <c:x val="-3.6725200281693439E-2"/>
                  <c:y val="4.80672563744441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E5-4A41-BA47-337E3BED6BD4}"/>
                </c:ext>
              </c:extLst>
            </c:dLbl>
            <c:dLbl>
              <c:idx val="5"/>
              <c:layout>
                <c:manualLayout>
                  <c:x val="-3.6725200281693363E-2"/>
                  <c:y val="1.91027535439818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E5-4A41-BA47-337E3BED6BD4}"/>
                </c:ext>
              </c:extLst>
            </c:dLbl>
            <c:dLbl>
              <c:idx val="6"/>
              <c:layout>
                <c:manualLayout>
                  <c:x val="-3.6680266595644211E-2"/>
                  <c:y val="-1.7872059051744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E5-4A41-BA47-337E3BED6BD4}"/>
                </c:ext>
              </c:extLst>
            </c:dLbl>
            <c:dLbl>
              <c:idx val="7"/>
              <c:layout>
                <c:manualLayout>
                  <c:x val="-4.0291301001776109E-2"/>
                  <c:y val="-4.94490887867811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E5-4A41-BA47-337E3BED6BD4}"/>
                </c:ext>
              </c:extLst>
            </c:dLbl>
            <c:dLbl>
              <c:idx val="8"/>
              <c:layout>
                <c:manualLayout>
                  <c:x val="-3.9830363080522797E-2"/>
                  <c:y val="-9.443421114777105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7E5-4A41-BA47-337E3BED6BD4}"/>
                </c:ext>
              </c:extLst>
            </c:dLbl>
            <c:dLbl>
              <c:idx val="9"/>
              <c:layout>
                <c:manualLayout>
                  <c:x val="-4.0060913738760452E-2"/>
                  <c:y val="2.5051110256462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7E5-4A41-BA47-337E3BED6B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lIns="39600" tIns="18000" rIns="39600" bIns="18000">
                <a:spAutoFit/>
              </a:bodyPr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[1]Analysis!$B$169:$B$178</c:f>
              <c:strCache>
                <c:ptCount val="10"/>
                <c:pt idx="0">
                  <c:v>Teresa Jiménez-Becerril Barrio (SP - Partido Popular)</c:v>
                </c:pt>
                <c:pt idx="1">
                  <c:v>Estefanía Torres Martínez (SP - PODEMOS)</c:v>
                </c:pt>
                <c:pt idx="2">
                  <c:v>Jeppe Kofoed (DK - Social Democratic Party)</c:v>
                </c:pt>
                <c:pt idx="3">
                  <c:v>Esther Herranz Garciá (SP - Partido Popular)</c:v>
                </c:pt>
                <c:pt idx="4">
                  <c:v>Morten Løkkegaard (DK - Liberals)</c:v>
                </c:pt>
                <c:pt idx="5">
                  <c:v>Francesc Gambús (SP - Unió Democràtica de Catalunya)</c:v>
                </c:pt>
                <c:pt idx="6">
                  <c:v>Rina Ronja Kari (DK - People Movement against the EU)</c:v>
                </c:pt>
                <c:pt idx="7">
                  <c:v>Maria Lidia Senra Rodríguez (SP - Alternativa galega de esquerda en Europa)</c:v>
                </c:pt>
                <c:pt idx="8">
                  <c:v>Christel Schaldemose (DK - Social Democratic Party)</c:v>
                </c:pt>
                <c:pt idx="9">
                  <c:v>Jens Rohde (DK - Social-Liberals Party)</c:v>
                </c:pt>
              </c:strCache>
            </c:strRef>
          </c:cat>
          <c:val>
            <c:numRef>
              <c:f>[1]Analysis!$C$169:$C$178</c:f>
              <c:numCache>
                <c:formatCode>General</c:formatCode>
                <c:ptCount val="10"/>
                <c:pt idx="0">
                  <c:v>21</c:v>
                </c:pt>
                <c:pt idx="1">
                  <c:v>52</c:v>
                </c:pt>
                <c:pt idx="2">
                  <c:v>14</c:v>
                </c:pt>
                <c:pt idx="3">
                  <c:v>51</c:v>
                </c:pt>
                <c:pt idx="4">
                  <c:v>19</c:v>
                </c:pt>
                <c:pt idx="5">
                  <c:v>50</c:v>
                </c:pt>
                <c:pt idx="6">
                  <c:v>24</c:v>
                </c:pt>
                <c:pt idx="7">
                  <c:v>57</c:v>
                </c:pt>
                <c:pt idx="8">
                  <c:v>14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E5-4A41-BA47-337E3BED6BD4}"/>
            </c:ext>
          </c:extLst>
        </c:ser>
        <c:ser>
          <c:idx val="1"/>
          <c:order val="1"/>
          <c:tx>
            <c:strRef>
              <c:f>[1]Analysis!$D$168</c:f>
              <c:strCache>
                <c:ptCount val="1"/>
                <c:pt idx="0">
                  <c:v>Number of comments in own political posts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9839840003398623E-2"/>
                  <c:y val="4.167088368452657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7E5-4A41-BA47-337E3BED6BD4}"/>
                </c:ext>
              </c:extLst>
            </c:dLbl>
            <c:dLbl>
              <c:idx val="1"/>
              <c:layout>
                <c:manualLayout>
                  <c:x val="-3.8800319601054303E-2"/>
                  <c:y val="1.91027535439818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7E5-4A41-BA47-337E3BED6BD4}"/>
                </c:ext>
              </c:extLst>
            </c:dLbl>
            <c:dLbl>
              <c:idx val="2"/>
              <c:layout>
                <c:manualLayout>
                  <c:x val="-3.8800319601054227E-2"/>
                  <c:y val="1.91027535439818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7E5-4A41-BA47-337E3BED6BD4}"/>
                </c:ext>
              </c:extLst>
            </c:dLbl>
            <c:dLbl>
              <c:idx val="3"/>
              <c:layout>
                <c:manualLayout>
                  <c:x val="-3.5818356799610464E-2"/>
                  <c:y val="2.6689337354681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7E5-4A41-BA47-337E3BED6BD4}"/>
                </c:ext>
              </c:extLst>
            </c:dLbl>
            <c:dLbl>
              <c:idx val="4"/>
              <c:layout>
                <c:manualLayout>
                  <c:x val="-3.7631880368554263E-2"/>
                  <c:y val="-1.23933094481441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7E5-4A41-BA47-337E3BED6BD4}"/>
                </c:ext>
              </c:extLst>
            </c:dLbl>
            <c:dLbl>
              <c:idx val="5"/>
              <c:layout>
                <c:manualLayout>
                  <c:x val="-3.9706999687915204E-2"/>
                  <c:y val="2.6689337354681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7E5-4A41-BA47-337E3BED6BD4}"/>
                </c:ext>
              </c:extLst>
            </c:dLbl>
            <c:dLbl>
              <c:idx val="6"/>
              <c:layout>
                <c:manualLayout>
                  <c:x val="-3.7539725463348002E-2"/>
                  <c:y val="-2.66893373546818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E5-4A41-BA47-337E3BED6BD4}"/>
                </c:ext>
              </c:extLst>
            </c:dLbl>
            <c:dLbl>
              <c:idx val="7"/>
              <c:layout>
                <c:manualLayout>
                  <c:x val="-4.1370853233509745E-2"/>
                  <c:y val="-3.149606299212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7E5-4A41-BA47-337E3BED6BD4}"/>
                </c:ext>
              </c:extLst>
            </c:dLbl>
            <c:dLbl>
              <c:idx val="8"/>
              <c:layout>
                <c:manualLayout>
                  <c:x val="-3.9968595438332193E-2"/>
                  <c:y val="2.66893373546814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7E5-4A41-BA47-337E3BED6BD4}"/>
                </c:ext>
              </c:extLst>
            </c:dLbl>
            <c:dLbl>
              <c:idx val="9"/>
              <c:layout>
                <c:manualLayout>
                  <c:x val="-4.697890404288798E-2"/>
                  <c:y val="7.586583810699755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7E5-4A41-BA47-337E3BED6B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[1]Analysis!$B$169:$B$178</c:f>
              <c:strCache>
                <c:ptCount val="10"/>
                <c:pt idx="0">
                  <c:v>Teresa Jiménez-Becerril Barrio (SP - Partido Popular)</c:v>
                </c:pt>
                <c:pt idx="1">
                  <c:v>Estefanía Torres Martínez (SP - PODEMOS)</c:v>
                </c:pt>
                <c:pt idx="2">
                  <c:v>Jeppe Kofoed (DK - Social Democratic Party)</c:v>
                </c:pt>
                <c:pt idx="3">
                  <c:v>Esther Herranz Garciá (SP - Partido Popular)</c:v>
                </c:pt>
                <c:pt idx="4">
                  <c:v>Morten Løkkegaard (DK - Liberals)</c:v>
                </c:pt>
                <c:pt idx="5">
                  <c:v>Francesc Gambús (SP - Unió Democràtica de Catalunya)</c:v>
                </c:pt>
                <c:pt idx="6">
                  <c:v>Rina Ronja Kari (DK - People Movement against the EU)</c:v>
                </c:pt>
                <c:pt idx="7">
                  <c:v>Maria Lidia Senra Rodríguez (SP - Alternativa galega de esquerda en Europa)</c:v>
                </c:pt>
                <c:pt idx="8">
                  <c:v>Christel Schaldemose (DK - Social Democratic Party)</c:v>
                </c:pt>
                <c:pt idx="9">
                  <c:v>Jens Rohde (DK - Social-Liberals Party)</c:v>
                </c:pt>
              </c:strCache>
            </c:strRef>
          </c:cat>
          <c:val>
            <c:numRef>
              <c:f>[1]Analysis!$D$169:$D$178</c:f>
              <c:numCache>
                <c:formatCode>General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20</c:v>
                </c:pt>
                <c:pt idx="5">
                  <c:v>25</c:v>
                </c:pt>
                <c:pt idx="6">
                  <c:v>35</c:v>
                </c:pt>
                <c:pt idx="7">
                  <c:v>46</c:v>
                </c:pt>
                <c:pt idx="8">
                  <c:v>46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7E5-4A41-BA47-337E3BED6B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6934016"/>
        <c:axId val="166935552"/>
      </c:barChart>
      <c:catAx>
        <c:axId val="166934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ES"/>
          </a:p>
        </c:txPr>
        <c:crossAx val="166935552"/>
        <c:crosses val="autoZero"/>
        <c:auto val="1"/>
        <c:lblAlgn val="ctr"/>
        <c:lblOffset val="150"/>
        <c:tickLblSkip val="1"/>
        <c:noMultiLvlLbl val="0"/>
      </c:catAx>
      <c:valAx>
        <c:axId val="166935552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1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ES"/>
          </a:p>
        </c:txPr>
        <c:crossAx val="16693401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5451006957307215"/>
          <c:y val="0.86628668504237116"/>
          <c:w val="0.6397596860025524"/>
          <c:h val="0.11406027974009676"/>
        </c:manualLayout>
      </c:layout>
      <c:overlay val="0"/>
      <c:txPr>
        <a:bodyPr/>
        <a:lstStyle/>
        <a:p>
          <a:pPr>
            <a:defRPr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'Nº of comments'!$I$35</c:f>
              <c:strCache>
                <c:ptCount val="1"/>
                <c:pt idx="0">
                  <c:v>Nº of posts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'Nº of comments'!$H$36:$H$45</c:f>
              <c:strCache>
                <c:ptCount val="10"/>
                <c:pt idx="0">
                  <c:v>Jens Rohde</c:v>
                </c:pt>
                <c:pt idx="1">
                  <c:v>Christel Schaldemose</c:v>
                </c:pt>
                <c:pt idx="2">
                  <c:v>Maria Lidia Serna Rodríguez</c:v>
                </c:pt>
                <c:pt idx="3">
                  <c:v>Rina Ronja Kari</c:v>
                </c:pt>
                <c:pt idx="4">
                  <c:v>Francesc Gambús</c:v>
                </c:pt>
                <c:pt idx="5">
                  <c:v>Morten Løkkegaard</c:v>
                </c:pt>
                <c:pt idx="6">
                  <c:v>Esther Herranz García</c:v>
                </c:pt>
                <c:pt idx="7">
                  <c:v>Jeppe Kofoed</c:v>
                </c:pt>
                <c:pt idx="8">
                  <c:v>Estefanía Torres Martínez</c:v>
                </c:pt>
                <c:pt idx="9">
                  <c:v>Teresa Jiménez-Becerril</c:v>
                </c:pt>
              </c:strCache>
            </c:strRef>
          </c:cat>
          <c:val>
            <c:numRef>
              <c:f>'Nº of comments'!$I$36:$I$45</c:f>
              <c:numCache>
                <c:formatCode>General</c:formatCode>
                <c:ptCount val="10"/>
                <c:pt idx="0">
                  <c:v>37</c:v>
                </c:pt>
                <c:pt idx="1">
                  <c:v>14</c:v>
                </c:pt>
                <c:pt idx="2">
                  <c:v>57</c:v>
                </c:pt>
                <c:pt idx="3">
                  <c:v>24</c:v>
                </c:pt>
                <c:pt idx="4">
                  <c:v>50</c:v>
                </c:pt>
                <c:pt idx="5">
                  <c:v>19</c:v>
                </c:pt>
                <c:pt idx="6">
                  <c:v>51</c:v>
                </c:pt>
                <c:pt idx="7">
                  <c:v>14</c:v>
                </c:pt>
                <c:pt idx="8">
                  <c:v>52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008-9D04-ACC39BE6AF5D}"/>
            </c:ext>
          </c:extLst>
        </c:ser>
        <c:ser>
          <c:idx val="1"/>
          <c:order val="1"/>
          <c:tx>
            <c:strRef>
              <c:f>'Nº of comments'!$J$35</c:f>
              <c:strCache>
                <c:ptCount val="1"/>
                <c:pt idx="0">
                  <c:v>Nº of comments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'Nº of comments'!$H$36:$H$45</c:f>
              <c:strCache>
                <c:ptCount val="10"/>
                <c:pt idx="0">
                  <c:v>Jens Rohde</c:v>
                </c:pt>
                <c:pt idx="1">
                  <c:v>Christel Schaldemose</c:v>
                </c:pt>
                <c:pt idx="2">
                  <c:v>Maria Lidia Serna Rodríguez</c:v>
                </c:pt>
                <c:pt idx="3">
                  <c:v>Rina Ronja Kari</c:v>
                </c:pt>
                <c:pt idx="4">
                  <c:v>Francesc Gambús</c:v>
                </c:pt>
                <c:pt idx="5">
                  <c:v>Morten Løkkegaard</c:v>
                </c:pt>
                <c:pt idx="6">
                  <c:v>Esther Herranz García</c:v>
                </c:pt>
                <c:pt idx="7">
                  <c:v>Jeppe Kofoed</c:v>
                </c:pt>
                <c:pt idx="8">
                  <c:v>Estefanía Torres Martínez</c:v>
                </c:pt>
                <c:pt idx="9">
                  <c:v>Teresa Jiménez-Becerril</c:v>
                </c:pt>
              </c:strCache>
            </c:strRef>
          </c:cat>
          <c:val>
            <c:numRef>
              <c:f>'Nº of comments'!$J$36:$J$45</c:f>
              <c:numCache>
                <c:formatCode>General</c:formatCode>
                <c:ptCount val="10"/>
                <c:pt idx="0">
                  <c:v>145</c:v>
                </c:pt>
                <c:pt idx="1">
                  <c:v>46</c:v>
                </c:pt>
                <c:pt idx="2">
                  <c:v>46</c:v>
                </c:pt>
                <c:pt idx="3">
                  <c:v>35</c:v>
                </c:pt>
                <c:pt idx="4">
                  <c:v>25</c:v>
                </c:pt>
                <c:pt idx="5">
                  <c:v>20</c:v>
                </c:pt>
                <c:pt idx="6">
                  <c:v>20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008-9D04-ACC39BE6A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6354495"/>
        <c:axId val="876372383"/>
      </c:barChart>
      <c:catAx>
        <c:axId val="876354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6372383"/>
        <c:crosses val="autoZero"/>
        <c:auto val="1"/>
        <c:lblAlgn val="ctr"/>
        <c:lblOffset val="100"/>
        <c:noMultiLvlLbl val="0"/>
      </c:catAx>
      <c:valAx>
        <c:axId val="876372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635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'Analysis Figure 6'!$B$3</c:f>
              <c:strCache>
                <c:ptCount val="1"/>
                <c:pt idx="0">
                  <c:v>v14: Number of comments in own political posts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E03-45C8-A756-958E472D470F}"/>
              </c:ext>
            </c:extLst>
          </c:dPt>
          <c:dPt>
            <c:idx val="1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E03-45C8-A756-958E472D470F}"/>
              </c:ext>
            </c:extLst>
          </c:dPt>
          <c:dPt>
            <c:idx val="2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E03-45C8-A756-958E472D470F}"/>
              </c:ext>
            </c:extLst>
          </c:dPt>
          <c:dPt>
            <c:idx val="3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E03-45C8-A756-958E472D470F}"/>
              </c:ext>
            </c:extLst>
          </c:dPt>
          <c:dPt>
            <c:idx val="4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E03-45C8-A756-958E472D470F}"/>
              </c:ext>
            </c:extLst>
          </c:dPt>
          <c:dPt>
            <c:idx val="5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E03-45C8-A756-958E472D470F}"/>
              </c:ext>
            </c:extLst>
          </c:dPt>
          <c:dPt>
            <c:idx val="6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E03-45C8-A756-958E472D470F}"/>
              </c:ext>
            </c:extLst>
          </c:dPt>
          <c:dPt>
            <c:idx val="7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E03-45C8-A756-958E472D470F}"/>
              </c:ext>
            </c:extLst>
          </c:dPt>
          <c:dPt>
            <c:idx val="8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E03-45C8-A756-958E472D470F}"/>
              </c:ext>
            </c:extLst>
          </c:dPt>
          <c:dPt>
            <c:idx val="9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E03-45C8-A756-958E472D470F}"/>
              </c:ext>
            </c:extLst>
          </c:dPt>
          <c:dPt>
            <c:idx val="10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E03-45C8-A756-958E472D470F}"/>
              </c:ext>
            </c:extLst>
          </c:dPt>
          <c:dPt>
            <c:idx val="11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E03-45C8-A756-958E472D470F}"/>
              </c:ext>
            </c:extLst>
          </c:dPt>
          <c:dPt>
            <c:idx val="12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E03-45C8-A756-958E472D470F}"/>
              </c:ext>
            </c:extLst>
          </c:dPt>
          <c:dPt>
            <c:idx val="13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E03-45C8-A756-958E472D470F}"/>
              </c:ext>
            </c:extLst>
          </c:dPt>
          <c:dPt>
            <c:idx val="14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E03-45C8-A756-958E472D470F}"/>
              </c:ext>
            </c:extLst>
          </c:dPt>
          <c:dPt>
            <c:idx val="15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E03-45C8-A756-958E472D470F}"/>
              </c:ext>
            </c:extLst>
          </c:dPt>
          <c:dPt>
            <c:idx val="16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E03-45C8-A756-958E472D470F}"/>
              </c:ext>
            </c:extLst>
          </c:dPt>
          <c:dPt>
            <c:idx val="17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E03-45C8-A756-958E472D470F}"/>
              </c:ext>
            </c:extLst>
          </c:dPt>
          <c:dPt>
            <c:idx val="18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E03-45C8-A756-958E472D470F}"/>
              </c:ext>
            </c:extLst>
          </c:dPt>
          <c:dPt>
            <c:idx val="19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E03-45C8-A756-958E472D470F}"/>
              </c:ext>
            </c:extLst>
          </c:dPt>
          <c:dPt>
            <c:idx val="20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E03-45C8-A756-958E472D470F}"/>
              </c:ext>
            </c:extLst>
          </c:dPt>
          <c:dPt>
            <c:idx val="21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E03-45C8-A756-958E472D470F}"/>
              </c:ext>
            </c:extLst>
          </c:dPt>
          <c:dPt>
            <c:idx val="22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E03-45C8-A756-958E472D470F}"/>
              </c:ext>
            </c:extLst>
          </c:dPt>
          <c:dPt>
            <c:idx val="23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E03-45C8-A756-958E472D470F}"/>
              </c:ext>
            </c:extLst>
          </c:dPt>
          <c:dPt>
            <c:idx val="24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3E03-45C8-A756-958E472D470F}"/>
              </c:ext>
            </c:extLst>
          </c:dPt>
          <c:dPt>
            <c:idx val="25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3E03-45C8-A756-958E472D470F}"/>
              </c:ext>
            </c:extLst>
          </c:dPt>
          <c:dPt>
            <c:idx val="26"/>
            <c:marker>
              <c:spPr>
                <a:solidFill>
                  <a:schemeClr val="bg1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3E03-45C8-A756-958E472D470F}"/>
              </c:ext>
            </c:extLst>
          </c:dPt>
          <c:dPt>
            <c:idx val="27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3E03-45C8-A756-958E472D470F}"/>
              </c:ext>
            </c:extLst>
          </c:dPt>
          <c:dPt>
            <c:idx val="28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3E03-45C8-A756-958E472D470F}"/>
              </c:ext>
            </c:extLst>
          </c:dPt>
          <c:dPt>
            <c:idx val="29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3E03-45C8-A756-958E472D470F}"/>
              </c:ext>
            </c:extLst>
          </c:dPt>
          <c:dPt>
            <c:idx val="30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3E03-45C8-A756-958E472D470F}"/>
              </c:ext>
            </c:extLst>
          </c:dPt>
          <c:dPt>
            <c:idx val="31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3E03-45C8-A756-958E472D470F}"/>
              </c:ext>
            </c:extLst>
          </c:dPt>
          <c:dPt>
            <c:idx val="32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3E03-45C8-A756-958E472D470F}"/>
              </c:ext>
            </c:extLst>
          </c:dPt>
          <c:dPt>
            <c:idx val="33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3E03-45C8-A756-958E472D470F}"/>
              </c:ext>
            </c:extLst>
          </c:dPt>
          <c:dPt>
            <c:idx val="34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3E03-45C8-A756-958E472D470F}"/>
              </c:ext>
            </c:extLst>
          </c:dPt>
          <c:dPt>
            <c:idx val="35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3E03-45C8-A756-958E472D470F}"/>
              </c:ext>
            </c:extLst>
          </c:dPt>
          <c:dPt>
            <c:idx val="36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3E03-45C8-A756-958E472D470F}"/>
              </c:ext>
            </c:extLst>
          </c:dPt>
          <c:dPt>
            <c:idx val="37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3E03-45C8-A756-958E472D470F}"/>
              </c:ext>
            </c:extLst>
          </c:dPt>
          <c:dPt>
            <c:idx val="38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E03-45C8-A756-958E472D470F}"/>
              </c:ext>
            </c:extLst>
          </c:dPt>
          <c:dPt>
            <c:idx val="39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E03-45C8-A756-958E472D470F}"/>
              </c:ext>
            </c:extLst>
          </c:dPt>
          <c:dPt>
            <c:idx val="40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E03-45C8-A756-958E472D470F}"/>
              </c:ext>
            </c:extLst>
          </c:dPt>
          <c:dPt>
            <c:idx val="41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E03-45C8-A756-958E472D470F}"/>
              </c:ext>
            </c:extLst>
          </c:dPt>
          <c:dPt>
            <c:idx val="42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E03-45C8-A756-958E472D470F}"/>
              </c:ext>
            </c:extLst>
          </c:dPt>
          <c:dPt>
            <c:idx val="43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E03-45C8-A756-958E472D470F}"/>
              </c:ext>
            </c:extLst>
          </c:dPt>
          <c:dPt>
            <c:idx val="44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E03-45C8-A756-958E472D470F}"/>
              </c:ext>
            </c:extLst>
          </c:dPt>
          <c:dPt>
            <c:idx val="45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E03-45C8-A756-958E472D470F}"/>
              </c:ext>
            </c:extLst>
          </c:dPt>
          <c:dPt>
            <c:idx val="46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E03-45C8-A756-958E472D470F}"/>
              </c:ext>
            </c:extLst>
          </c:dPt>
          <c:dPt>
            <c:idx val="47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E03-45C8-A756-958E472D470F}"/>
              </c:ext>
            </c:extLst>
          </c:dPt>
          <c:dPt>
            <c:idx val="48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E03-45C8-A756-958E472D470F}"/>
              </c:ext>
            </c:extLst>
          </c:dPt>
          <c:dPt>
            <c:idx val="49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E03-45C8-A756-958E472D470F}"/>
              </c:ext>
            </c:extLst>
          </c:dPt>
          <c:dPt>
            <c:idx val="50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E03-45C8-A756-958E472D470F}"/>
              </c:ext>
            </c:extLst>
          </c:dPt>
          <c:dPt>
            <c:idx val="51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E03-45C8-A756-958E472D470F}"/>
              </c:ext>
            </c:extLst>
          </c:dPt>
          <c:dPt>
            <c:idx val="52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E03-45C8-A756-958E472D470F}"/>
              </c:ext>
            </c:extLst>
          </c:dPt>
          <c:dPt>
            <c:idx val="53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E03-45C8-A756-958E472D470F}"/>
              </c:ext>
            </c:extLst>
          </c:dPt>
          <c:dPt>
            <c:idx val="54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E03-45C8-A756-958E472D470F}"/>
              </c:ext>
            </c:extLst>
          </c:dPt>
          <c:dPt>
            <c:idx val="55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E03-45C8-A756-958E472D470F}"/>
              </c:ext>
            </c:extLst>
          </c:dPt>
          <c:dPt>
            <c:idx val="56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3E03-45C8-A756-958E472D470F}"/>
              </c:ext>
            </c:extLst>
          </c:dPt>
          <c:dPt>
            <c:idx val="57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3E03-45C8-A756-958E472D470F}"/>
              </c:ext>
            </c:extLst>
          </c:dPt>
          <c:dPt>
            <c:idx val="58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3E03-45C8-A756-958E472D470F}"/>
              </c:ext>
            </c:extLst>
          </c:dPt>
          <c:dPt>
            <c:idx val="59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3E03-45C8-A756-958E472D470F}"/>
              </c:ext>
            </c:extLst>
          </c:dPt>
          <c:dPt>
            <c:idx val="60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3E03-45C8-A756-958E472D470F}"/>
              </c:ext>
            </c:extLst>
          </c:dPt>
          <c:dPt>
            <c:idx val="61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3E03-45C8-A756-958E472D470F}"/>
              </c:ext>
            </c:extLst>
          </c:dPt>
          <c:dPt>
            <c:idx val="62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E-3E03-45C8-A756-958E472D470F}"/>
              </c:ext>
            </c:extLst>
          </c:dPt>
          <c:dPt>
            <c:idx val="63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3E03-45C8-A756-958E472D470F}"/>
              </c:ext>
            </c:extLst>
          </c:dPt>
          <c:dPt>
            <c:idx val="64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0-3E03-45C8-A756-958E472D470F}"/>
              </c:ext>
            </c:extLst>
          </c:dPt>
          <c:dPt>
            <c:idx val="65"/>
            <c:marker>
              <c:spPr>
                <a:solidFill>
                  <a:srgbClr val="FFFF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1-3E03-45C8-A756-958E472D470F}"/>
              </c:ext>
            </c:extLst>
          </c:dPt>
          <c:yVal>
            <c:numRef>
              <c:f>'Analysis Figure 6'!$F$1:$F$66</c:f>
              <c:numCache>
                <c:formatCode>#,##0</c:formatCode>
                <c:ptCount val="66"/>
                <c:pt idx="0">
                  <c:v>145</c:v>
                </c:pt>
                <c:pt idx="1">
                  <c:v>46</c:v>
                </c:pt>
                <c:pt idx="2" formatCode="General">
                  <c:v>46</c:v>
                </c:pt>
                <c:pt idx="3">
                  <c:v>35</c:v>
                </c:pt>
                <c:pt idx="4" formatCode="General">
                  <c:v>25</c:v>
                </c:pt>
                <c:pt idx="5">
                  <c:v>20</c:v>
                </c:pt>
                <c:pt idx="6" formatCode="General">
                  <c:v>20</c:v>
                </c:pt>
                <c:pt idx="7">
                  <c:v>18</c:v>
                </c:pt>
                <c:pt idx="8" formatCode="General">
                  <c:v>16</c:v>
                </c:pt>
                <c:pt idx="9" formatCode="General">
                  <c:v>16</c:v>
                </c:pt>
                <c:pt idx="10" formatCode="General">
                  <c:v>14</c:v>
                </c:pt>
                <c:pt idx="11">
                  <c:v>10</c:v>
                </c:pt>
                <c:pt idx="12" formatCode="General">
                  <c:v>8</c:v>
                </c:pt>
                <c:pt idx="13">
                  <c:v>7</c:v>
                </c:pt>
                <c:pt idx="14" formatCode="General">
                  <c:v>5</c:v>
                </c:pt>
                <c:pt idx="15" formatCode="General">
                  <c:v>4</c:v>
                </c:pt>
                <c:pt idx="16" formatCode="General">
                  <c:v>4</c:v>
                </c:pt>
                <c:pt idx="17">
                  <c:v>2</c:v>
                </c:pt>
                <c:pt idx="18" formatCode="General">
                  <c:v>2</c:v>
                </c:pt>
                <c:pt idx="19">
                  <c:v>1</c:v>
                </c:pt>
                <c:pt idx="20" formatCode="General">
                  <c:v>1</c:v>
                </c:pt>
                <c:pt idx="21" formatCode="General">
                  <c:v>1</c:v>
                </c:pt>
                <c:pt idx="22" formatCode="General">
                  <c:v>1</c:v>
                </c:pt>
                <c:pt idx="23" formatCode="General">
                  <c:v>1</c:v>
                </c:pt>
                <c:pt idx="24" formatCode="General">
                  <c:v>1</c:v>
                </c:pt>
                <c:pt idx="25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3E03-45C8-A756-958E472D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75616"/>
        <c:axId val="116585984"/>
      </c:scatterChart>
      <c:valAx>
        <c:axId val="116575616"/>
        <c:scaling>
          <c:orientation val="minMax"/>
          <c:max val="6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White</a:t>
                </a:r>
                <a:r>
                  <a:rPr lang="da-DK" baseline="0"/>
                  <a:t> &amp; Red: Danish </a:t>
                </a:r>
                <a:r>
                  <a:rPr lang="da-DK"/>
                  <a:t>MEPs</a:t>
                </a:r>
              </a:p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Yellow</a:t>
                </a:r>
                <a:r>
                  <a:rPr lang="da-DK" baseline="0"/>
                  <a:t> &amp; Red: Spanish MEPs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585984"/>
        <c:crosses val="autoZero"/>
        <c:crossBetween val="midCat"/>
        <c:majorUnit val="3"/>
        <c:minorUnit val="1"/>
      </c:valAx>
      <c:valAx>
        <c:axId val="11658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Number</a:t>
                </a:r>
                <a:r>
                  <a:rPr lang="da-DK" baseline="0"/>
                  <a:t> of comments</a:t>
                </a:r>
                <a:endParaRPr lang="da-D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57561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695324</xdr:colOff>
      <xdr:row>5</xdr:row>
      <xdr:rowOff>76200</xdr:rowOff>
    </xdr:from>
    <xdr:to>
      <xdr:col>12</xdr:col>
      <xdr:colOff>266699</xdr:colOff>
      <xdr:row>21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1747837</xdr:colOff>
      <xdr:row>12</xdr:row>
      <xdr:rowOff>123824</xdr:rowOff>
    </xdr:from>
    <xdr:to>
      <xdr:col>7</xdr:col>
      <xdr:colOff>742950</xdr:colOff>
      <xdr:row>29</xdr:row>
      <xdr:rowOff>190499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163286</xdr:rowOff>
    </xdr:from>
    <xdr:to>
      <xdr:col>12</xdr:col>
      <xdr:colOff>27214</xdr:colOff>
      <xdr:row>31</xdr:row>
      <xdr:rowOff>38910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4328</xdr:colOff>
      <xdr:row>4</xdr:row>
      <xdr:rowOff>126423</xdr:rowOff>
    </xdr:from>
    <xdr:to>
      <xdr:col>8</xdr:col>
      <xdr:colOff>1736147</xdr:colOff>
      <xdr:row>21</xdr:row>
      <xdr:rowOff>12123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4328</xdr:colOff>
      <xdr:row>24</xdr:row>
      <xdr:rowOff>5195</xdr:rowOff>
    </xdr:from>
    <xdr:to>
      <xdr:col>8</xdr:col>
      <xdr:colOff>1736147</xdr:colOff>
      <xdr:row>44</xdr:row>
      <xdr:rowOff>81395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705715</xdr:colOff>
      <xdr:row>46</xdr:row>
      <xdr:rowOff>161059</xdr:rowOff>
    </xdr:from>
    <xdr:to>
      <xdr:col>8</xdr:col>
      <xdr:colOff>1675534</xdr:colOff>
      <xdr:row>66</xdr:row>
      <xdr:rowOff>46759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952499</xdr:colOff>
      <xdr:row>10</xdr:row>
      <xdr:rowOff>0</xdr:rowOff>
    </xdr:from>
    <xdr:to>
      <xdr:col>15</xdr:col>
      <xdr:colOff>750094</xdr:colOff>
      <xdr:row>30</xdr:row>
      <xdr:rowOff>178594</xdr:rowOff>
    </xdr:to>
    <xdr:graphicFrame macro="">
      <xdr:nvGraphicFramePr>
        <xdr:cNvPr id="2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261936</xdr:colOff>
      <xdr:row>35</xdr:row>
      <xdr:rowOff>57150</xdr:rowOff>
    </xdr:from>
    <xdr:to>
      <xdr:col>22</xdr:col>
      <xdr:colOff>19049</xdr:colOff>
      <xdr:row>59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2</xdr:row>
      <xdr:rowOff>1162050</xdr:rowOff>
    </xdr:from>
    <xdr:to>
      <xdr:col>18</xdr:col>
      <xdr:colOff>352425</xdr:colOff>
      <xdr:row>19</xdr:row>
      <xdr:rowOff>152400</xdr:rowOff>
    </xdr:to>
    <xdr:graphicFrame macro="">
      <xdr:nvGraphicFramePr>
        <xdr:cNvPr id="2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23</xdr:row>
      <xdr:rowOff>28575</xdr:rowOff>
    </xdr:from>
    <xdr:to>
      <xdr:col>18</xdr:col>
      <xdr:colOff>342899</xdr:colOff>
      <xdr:row>41</xdr:row>
      <xdr:rowOff>161925</xdr:rowOff>
    </xdr:to>
    <xdr:graphicFrame macro="">
      <xdr:nvGraphicFramePr>
        <xdr:cNvPr id="3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</xdr:colOff>
      <xdr:row>67</xdr:row>
      <xdr:rowOff>38100</xdr:rowOff>
    </xdr:from>
    <xdr:to>
      <xdr:col>13</xdr:col>
      <xdr:colOff>352425</xdr:colOff>
      <xdr:row>81</xdr:row>
      <xdr:rowOff>114300</xdr:rowOff>
    </xdr:to>
    <xdr:graphicFrame macro="">
      <xdr:nvGraphicFramePr>
        <xdr:cNvPr id="4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ropbox/ART&#205;CULOS/MADS/EPI/Counting%20schema%20LAST%20VERSION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Analysis figure 4"/>
      <sheetName val="Counting schema"/>
      <sheetName val="Reliability test"/>
      <sheetName val="Codebook"/>
      <sheetName val="Nº of likes"/>
      <sheetName val="Conversations"/>
    </sheetNames>
    <sheetDataSet>
      <sheetData sheetId="0">
        <row r="153">
          <cell r="C153" t="str">
            <v>Share of Danish MEPs (12)</v>
          </cell>
          <cell r="D153" t="str">
            <v>Share of Spanish MEPs (54)</v>
          </cell>
        </row>
        <row r="154">
          <cell r="B154" t="str">
            <v>No Facebook page</v>
          </cell>
          <cell r="C154">
            <v>0</v>
          </cell>
          <cell r="D154">
            <v>0.22222222222222221</v>
          </cell>
        </row>
        <row r="155">
          <cell r="B155">
            <v>0</v>
          </cell>
          <cell r="C155">
            <v>0</v>
          </cell>
          <cell r="D155">
            <v>0.20370370370370369</v>
          </cell>
        </row>
        <row r="156">
          <cell r="B156" t="str">
            <v>1-5</v>
          </cell>
          <cell r="C156">
            <v>8.3333333333333329E-2</v>
          </cell>
          <cell r="D156">
            <v>7.407407407407407E-2</v>
          </cell>
        </row>
        <row r="157">
          <cell r="B157" t="str">
            <v>6-15</v>
          </cell>
          <cell r="C157">
            <v>0.5</v>
          </cell>
          <cell r="D157">
            <v>9.2592592592592587E-2</v>
          </cell>
        </row>
        <row r="158">
          <cell r="B158" t="str">
            <v>16-30</v>
          </cell>
          <cell r="C158">
            <v>0.33333333333333331</v>
          </cell>
          <cell r="D158">
            <v>0.16666666666666666</v>
          </cell>
        </row>
        <row r="159">
          <cell r="B159" t="str">
            <v>Over 30</v>
          </cell>
          <cell r="C159">
            <v>8.3333333333333329E-2</v>
          </cell>
          <cell r="D159">
            <v>0.24074074074074073</v>
          </cell>
        </row>
        <row r="168">
          <cell r="C168" t="str">
            <v>Number of political posts</v>
          </cell>
          <cell r="D168" t="str">
            <v>Number of comments in own political posts</v>
          </cell>
        </row>
        <row r="169">
          <cell r="B169" t="str">
            <v>Teresa Jiménez-Becerril Barrio (SP - Partido Popular)</v>
          </cell>
          <cell r="C169">
            <v>21</v>
          </cell>
          <cell r="D169">
            <v>16</v>
          </cell>
        </row>
        <row r="170">
          <cell r="B170" t="str">
            <v>Estefanía Torres Martínez (SP - PODEMOS)</v>
          </cell>
          <cell r="C170">
            <v>52</v>
          </cell>
          <cell r="D170">
            <v>16</v>
          </cell>
        </row>
        <row r="171">
          <cell r="B171" t="str">
            <v>Jeppe Kofoed (DK - Social Democratic Party)</v>
          </cell>
          <cell r="C171">
            <v>14</v>
          </cell>
          <cell r="D171">
            <v>18</v>
          </cell>
        </row>
        <row r="172">
          <cell r="B172" t="str">
            <v>Esther Herranz Garciá (SP - Partido Popular)</v>
          </cell>
          <cell r="C172">
            <v>51</v>
          </cell>
          <cell r="D172">
            <v>20</v>
          </cell>
        </row>
        <row r="173">
          <cell r="B173" t="str">
            <v>Morten Løkkegaard (DK - Liberals)</v>
          </cell>
          <cell r="C173">
            <v>19</v>
          </cell>
          <cell r="D173">
            <v>20</v>
          </cell>
        </row>
        <row r="174">
          <cell r="B174" t="str">
            <v>Francesc Gambús (SP - Unió Democràtica de Catalunya)</v>
          </cell>
          <cell r="C174">
            <v>50</v>
          </cell>
          <cell r="D174">
            <v>25</v>
          </cell>
        </row>
        <row r="175">
          <cell r="B175" t="str">
            <v>Rina Ronja Kari (DK - People Movement against the EU)</v>
          </cell>
          <cell r="C175">
            <v>24</v>
          </cell>
          <cell r="D175">
            <v>35</v>
          </cell>
        </row>
        <row r="176">
          <cell r="B176" t="str">
            <v>Maria Lidia Senra Rodríguez (SP - Alternativa galega de esquerda en Europa)</v>
          </cell>
          <cell r="C176">
            <v>57</v>
          </cell>
          <cell r="D176">
            <v>46</v>
          </cell>
        </row>
        <row r="177">
          <cell r="B177" t="str">
            <v>Christel Schaldemose (DK - Social Democratic Party)</v>
          </cell>
          <cell r="C177">
            <v>14</v>
          </cell>
          <cell r="D177">
            <v>46</v>
          </cell>
        </row>
        <row r="178">
          <cell r="B178" t="str">
            <v>Jens Rohde (DK - Social-Liberals Party)</v>
          </cell>
          <cell r="C178">
            <v>37</v>
          </cell>
          <cell r="D178">
            <v>145</v>
          </cell>
        </row>
      </sheetData>
      <sheetData sheetId="1">
        <row r="1">
          <cell r="F1">
            <v>145</v>
          </cell>
        </row>
        <row r="2">
          <cell r="F2">
            <v>46</v>
          </cell>
        </row>
        <row r="3">
          <cell r="B3" t="str">
            <v>v14: Number of comments in own political posts</v>
          </cell>
          <cell r="F3">
            <v>46</v>
          </cell>
        </row>
        <row r="4">
          <cell r="F4">
            <v>35</v>
          </cell>
        </row>
        <row r="5">
          <cell r="F5">
            <v>25</v>
          </cell>
        </row>
        <row r="6">
          <cell r="F6">
            <v>20</v>
          </cell>
        </row>
        <row r="7">
          <cell r="F7">
            <v>20</v>
          </cell>
        </row>
        <row r="8">
          <cell r="F8">
            <v>18</v>
          </cell>
        </row>
        <row r="9">
          <cell r="F9">
            <v>16</v>
          </cell>
        </row>
        <row r="10">
          <cell r="F10">
            <v>16</v>
          </cell>
        </row>
        <row r="11">
          <cell r="F11">
            <v>14</v>
          </cell>
        </row>
        <row r="12">
          <cell r="F12">
            <v>10</v>
          </cell>
        </row>
        <row r="13">
          <cell r="F13">
            <v>8</v>
          </cell>
        </row>
        <row r="14">
          <cell r="F14">
            <v>7</v>
          </cell>
        </row>
        <row r="15">
          <cell r="F15">
            <v>5</v>
          </cell>
        </row>
        <row r="16">
          <cell r="F16">
            <v>4</v>
          </cell>
        </row>
        <row r="17">
          <cell r="F17">
            <v>4</v>
          </cell>
        </row>
        <row r="18">
          <cell r="F18">
            <v>2</v>
          </cell>
        </row>
        <row r="19">
          <cell r="F19">
            <v>2</v>
          </cell>
        </row>
        <row r="20">
          <cell r="F20">
            <v>1</v>
          </cell>
        </row>
        <row r="21">
          <cell r="F21">
            <v>1</v>
          </cell>
        </row>
        <row r="22">
          <cell r="F22">
            <v>1</v>
          </cell>
        </row>
        <row r="23">
          <cell r="F23">
            <v>1</v>
          </cell>
        </row>
        <row r="24">
          <cell r="F24">
            <v>1</v>
          </cell>
        </row>
        <row r="25">
          <cell r="F25">
            <v>1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74">
          <cell r="B74" t="str">
            <v>Danish MEPs</v>
          </cell>
          <cell r="C74" t="str">
            <v>Spanish MEPs</v>
          </cell>
        </row>
        <row r="75">
          <cell r="A75">
            <v>0</v>
          </cell>
          <cell r="B75">
            <v>2</v>
          </cell>
          <cell r="C75">
            <v>39</v>
          </cell>
        </row>
        <row r="76">
          <cell r="A76" t="str">
            <v>1-5</v>
          </cell>
          <cell r="B76">
            <v>2</v>
          </cell>
          <cell r="C76">
            <v>9</v>
          </cell>
        </row>
        <row r="77">
          <cell r="A77" t="str">
            <v>6-15</v>
          </cell>
          <cell r="B77">
            <v>3</v>
          </cell>
          <cell r="C77">
            <v>1</v>
          </cell>
        </row>
        <row r="78">
          <cell r="A78" t="str">
            <v>16-30</v>
          </cell>
          <cell r="B78">
            <v>2</v>
          </cell>
          <cell r="C78">
            <v>4</v>
          </cell>
        </row>
        <row r="79">
          <cell r="A79" t="str">
            <v>31-50</v>
          </cell>
          <cell r="B79">
            <v>2</v>
          </cell>
          <cell r="C79">
            <v>1</v>
          </cell>
        </row>
        <row r="80">
          <cell r="A80" t="str">
            <v>51-150</v>
          </cell>
          <cell r="B80">
            <v>1</v>
          </cell>
          <cell r="C80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Tabel210" displayName="Tabel210" ref="H11:K14" totalsRowShown="0">
  <autoFilter ref="H11:K14"/>
  <tableColumns count="4">
    <tableColumn id="1" name="Kolonne1"/>
    <tableColumn id="2" name="Kolonne2"/>
    <tableColumn id="3" name="Conversations between MEPs and citizens"/>
    <tableColumn id="4" name="Kolonn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413" displayName="Tabel413" ref="H18:K21" totalsRowShown="0">
  <autoFilter ref="H18:K21"/>
  <tableColumns count="4">
    <tableColumn id="1" name="Kolonne1"/>
    <tableColumn id="2" name="Kolonne2"/>
    <tableColumn id="3" name="Conversations between MEPs and citizens"/>
    <tableColumn id="4" name="Kolonn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3" sqref="B23"/>
    </sheetView>
  </sheetViews>
  <sheetFormatPr baseColWidth="10" defaultRowHeight="15" x14ac:dyDescent="0.25"/>
  <cols>
    <col min="1" max="1" width="34.42578125" customWidth="1"/>
    <col min="2" max="2" width="22.42578125" customWidth="1"/>
    <col min="3" max="3" width="26.85546875" customWidth="1"/>
  </cols>
  <sheetData>
    <row r="1" spans="1:4" x14ac:dyDescent="0.25">
      <c r="A1" t="s">
        <v>27</v>
      </c>
    </row>
    <row r="2" spans="1:4" x14ac:dyDescent="0.25">
      <c r="B2" s="14" t="s">
        <v>26</v>
      </c>
      <c r="C2" s="14" t="s">
        <v>25</v>
      </c>
      <c r="D2" s="14" t="s">
        <v>7</v>
      </c>
    </row>
    <row r="3" spans="1:4" x14ac:dyDescent="0.25">
      <c r="A3" s="14" t="s">
        <v>24</v>
      </c>
      <c r="B3">
        <v>12</v>
      </c>
      <c r="C3">
        <v>0</v>
      </c>
      <c r="D3">
        <v>12</v>
      </c>
    </row>
    <row r="4" spans="1:4" x14ac:dyDescent="0.25">
      <c r="A4" s="14" t="s">
        <v>23</v>
      </c>
      <c r="B4">
        <v>42</v>
      </c>
      <c r="C4">
        <v>12</v>
      </c>
      <c r="D4">
        <v>54</v>
      </c>
    </row>
    <row r="6" spans="1:4" x14ac:dyDescent="0.25">
      <c r="A6" t="s">
        <v>22</v>
      </c>
    </row>
    <row r="8" spans="1:4" x14ac:dyDescent="0.25">
      <c r="A8" s="14" t="s">
        <v>21</v>
      </c>
      <c r="B8" s="14" t="s">
        <v>9</v>
      </c>
      <c r="C8" s="14" t="s">
        <v>8</v>
      </c>
      <c r="D8" s="14" t="s">
        <v>20</v>
      </c>
    </row>
    <row r="9" spans="1:4" x14ac:dyDescent="0.25">
      <c r="A9" s="12" t="s">
        <v>19</v>
      </c>
      <c r="B9">
        <v>0</v>
      </c>
      <c r="C9">
        <v>20</v>
      </c>
      <c r="D9" s="12">
        <v>20</v>
      </c>
    </row>
    <row r="10" spans="1:4" x14ac:dyDescent="0.25">
      <c r="A10" s="12" t="s">
        <v>18</v>
      </c>
      <c r="B10">
        <v>1</v>
      </c>
      <c r="C10">
        <v>2</v>
      </c>
      <c r="D10" s="12">
        <v>3</v>
      </c>
    </row>
    <row r="11" spans="1:4" x14ac:dyDescent="0.25">
      <c r="A11" s="12" t="s">
        <v>17</v>
      </c>
      <c r="B11">
        <v>1</v>
      </c>
      <c r="C11">
        <v>0</v>
      </c>
      <c r="D11" s="12">
        <v>1</v>
      </c>
    </row>
    <row r="12" spans="1:4" x14ac:dyDescent="0.25">
      <c r="A12" s="12" t="s">
        <v>16</v>
      </c>
      <c r="B12">
        <v>0</v>
      </c>
      <c r="C12">
        <v>5</v>
      </c>
      <c r="D12" s="12">
        <v>5</v>
      </c>
    </row>
    <row r="13" spans="1:4" x14ac:dyDescent="0.25">
      <c r="A13" s="12" t="s">
        <v>15</v>
      </c>
      <c r="B13">
        <v>1</v>
      </c>
      <c r="C13">
        <v>0</v>
      </c>
      <c r="D13" s="12">
        <v>1</v>
      </c>
    </row>
    <row r="14" spans="1:4" x14ac:dyDescent="0.25">
      <c r="A14" s="12" t="s">
        <v>14</v>
      </c>
      <c r="B14">
        <v>2</v>
      </c>
      <c r="C14">
        <v>11</v>
      </c>
      <c r="D14" s="12">
        <v>13</v>
      </c>
    </row>
    <row r="15" spans="1:4" x14ac:dyDescent="0.25">
      <c r="A15" s="12" t="s">
        <v>13</v>
      </c>
      <c r="B15">
        <v>7</v>
      </c>
      <c r="C15">
        <v>9</v>
      </c>
      <c r="D15" s="12">
        <v>16</v>
      </c>
    </row>
    <row r="21" spans="1:4" x14ac:dyDescent="0.25">
      <c r="A21" s="12"/>
      <c r="D21" s="12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zoomScale="40" zoomScaleNormal="40" workbookViewId="0">
      <selection sqref="A1:L1048576"/>
    </sheetView>
  </sheetViews>
  <sheetFormatPr baseColWidth="10" defaultRowHeight="15" x14ac:dyDescent="0.25"/>
  <cols>
    <col min="1" max="1" width="82.28515625" customWidth="1"/>
    <col min="2" max="2" width="31.85546875" customWidth="1"/>
    <col min="5" max="5" width="46.85546875" customWidth="1"/>
    <col min="6" max="6" width="31.5703125" customWidth="1"/>
    <col min="7" max="7" width="30.28515625" customWidth="1"/>
  </cols>
  <sheetData>
    <row r="1" spans="1:8" x14ac:dyDescent="0.25">
      <c r="A1" s="15" t="s">
        <v>12</v>
      </c>
      <c r="B1" s="15" t="s">
        <v>11</v>
      </c>
      <c r="E1" s="14" t="s">
        <v>10</v>
      </c>
      <c r="F1" s="14" t="s">
        <v>9</v>
      </c>
      <c r="G1" s="14" t="s">
        <v>8</v>
      </c>
      <c r="H1" s="14" t="s">
        <v>7</v>
      </c>
    </row>
    <row r="2" spans="1:8" x14ac:dyDescent="0.25">
      <c r="A2" s="12" t="s">
        <v>3</v>
      </c>
      <c r="B2" s="13">
        <v>1</v>
      </c>
      <c r="E2" s="12" t="s">
        <v>3</v>
      </c>
      <c r="F2">
        <v>0</v>
      </c>
      <c r="G2">
        <v>5</v>
      </c>
      <c r="H2">
        <v>5</v>
      </c>
    </row>
    <row r="3" spans="1:8" x14ac:dyDescent="0.25">
      <c r="A3" s="11" t="s">
        <v>6</v>
      </c>
      <c r="B3" s="2">
        <v>1</v>
      </c>
      <c r="E3" s="10" t="s">
        <v>5</v>
      </c>
      <c r="F3">
        <v>0</v>
      </c>
      <c r="G3">
        <v>3</v>
      </c>
      <c r="H3">
        <v>3</v>
      </c>
    </row>
    <row r="4" spans="1:8" x14ac:dyDescent="0.25">
      <c r="A4" s="10" t="s">
        <v>1</v>
      </c>
      <c r="B4" s="2">
        <v>1</v>
      </c>
      <c r="E4" s="10" t="s">
        <v>1</v>
      </c>
      <c r="F4">
        <v>2</v>
      </c>
      <c r="G4">
        <v>15</v>
      </c>
      <c r="H4">
        <v>17</v>
      </c>
    </row>
    <row r="5" spans="1:8" x14ac:dyDescent="0.25">
      <c r="A5" s="10" t="s">
        <v>5</v>
      </c>
      <c r="B5" s="2">
        <v>1</v>
      </c>
      <c r="E5" s="11" t="s">
        <v>6</v>
      </c>
      <c r="F5">
        <v>7</v>
      </c>
      <c r="G5">
        <v>11</v>
      </c>
      <c r="H5">
        <v>18</v>
      </c>
    </row>
    <row r="6" spans="1:8" x14ac:dyDescent="0.25">
      <c r="A6" s="10" t="s">
        <v>0</v>
      </c>
      <c r="B6" s="2">
        <v>1</v>
      </c>
      <c r="E6" s="10" t="s">
        <v>4</v>
      </c>
      <c r="F6">
        <v>2</v>
      </c>
      <c r="G6">
        <v>9</v>
      </c>
      <c r="H6">
        <v>11</v>
      </c>
    </row>
    <row r="7" spans="1:8" x14ac:dyDescent="0.25">
      <c r="A7" s="10" t="s">
        <v>5</v>
      </c>
      <c r="B7" s="2">
        <v>1</v>
      </c>
      <c r="E7" s="3" t="s">
        <v>0</v>
      </c>
      <c r="F7">
        <v>1</v>
      </c>
      <c r="G7">
        <v>11</v>
      </c>
      <c r="H7">
        <v>12</v>
      </c>
    </row>
    <row r="8" spans="1:8" x14ac:dyDescent="0.25">
      <c r="A8" s="10" t="s">
        <v>1</v>
      </c>
      <c r="B8" s="2">
        <v>1</v>
      </c>
    </row>
    <row r="9" spans="1:8" x14ac:dyDescent="0.25">
      <c r="A9" s="10" t="s">
        <v>4</v>
      </c>
      <c r="B9" s="2">
        <v>1</v>
      </c>
    </row>
    <row r="10" spans="1:8" x14ac:dyDescent="0.25">
      <c r="A10" s="10" t="s">
        <v>4</v>
      </c>
      <c r="B10" s="2">
        <v>1</v>
      </c>
    </row>
    <row r="11" spans="1:8" x14ac:dyDescent="0.25">
      <c r="A11" s="10" t="s">
        <v>4</v>
      </c>
      <c r="B11" s="2">
        <v>1</v>
      </c>
    </row>
    <row r="12" spans="1:8" x14ac:dyDescent="0.25">
      <c r="A12" s="10" t="s">
        <v>1</v>
      </c>
      <c r="B12" s="2">
        <v>1</v>
      </c>
    </row>
    <row r="13" spans="1:8" x14ac:dyDescent="0.25">
      <c r="A13" s="10" t="s">
        <v>5</v>
      </c>
      <c r="B13" s="2">
        <v>1</v>
      </c>
    </row>
    <row r="14" spans="1:8" x14ac:dyDescent="0.25">
      <c r="A14" s="3" t="s">
        <v>1</v>
      </c>
      <c r="B14" s="2">
        <v>1</v>
      </c>
    </row>
    <row r="15" spans="1:8" x14ac:dyDescent="0.25">
      <c r="A15" s="3" t="s">
        <v>0</v>
      </c>
      <c r="B15" s="2">
        <v>1</v>
      </c>
    </row>
    <row r="16" spans="1:8" x14ac:dyDescent="0.25">
      <c r="A16" s="3" t="s">
        <v>1</v>
      </c>
      <c r="B16" s="2">
        <v>1</v>
      </c>
    </row>
    <row r="17" spans="1:2" x14ac:dyDescent="0.25">
      <c r="A17" s="3" t="s">
        <v>2</v>
      </c>
      <c r="B17" s="2">
        <v>1</v>
      </c>
    </row>
    <row r="18" spans="1:2" x14ac:dyDescent="0.25">
      <c r="A18" s="3" t="s">
        <v>4</v>
      </c>
      <c r="B18" s="2">
        <v>1</v>
      </c>
    </row>
    <row r="19" spans="1:2" x14ac:dyDescent="0.25">
      <c r="A19" s="3" t="s">
        <v>0</v>
      </c>
      <c r="B19" s="2">
        <v>1</v>
      </c>
    </row>
    <row r="20" spans="1:2" x14ac:dyDescent="0.25">
      <c r="A20" s="3" t="s">
        <v>4</v>
      </c>
      <c r="B20" s="2">
        <v>1</v>
      </c>
    </row>
    <row r="21" spans="1:2" x14ac:dyDescent="0.25">
      <c r="A21" s="3" t="s">
        <v>1</v>
      </c>
      <c r="B21" s="2">
        <v>0</v>
      </c>
    </row>
    <row r="22" spans="1:2" x14ac:dyDescent="0.25">
      <c r="A22" s="3" t="s">
        <v>1</v>
      </c>
      <c r="B22" s="2">
        <v>1</v>
      </c>
    </row>
    <row r="23" spans="1:2" x14ac:dyDescent="0.25">
      <c r="A23" s="3" t="s">
        <v>4</v>
      </c>
      <c r="B23" s="8">
        <v>1</v>
      </c>
    </row>
    <row r="24" spans="1:2" x14ac:dyDescent="0.25">
      <c r="A24" s="3" t="s">
        <v>2</v>
      </c>
      <c r="B24" s="2">
        <v>1</v>
      </c>
    </row>
    <row r="25" spans="1:2" x14ac:dyDescent="0.25">
      <c r="A25" s="3" t="s">
        <v>0</v>
      </c>
      <c r="B25" s="2">
        <v>1</v>
      </c>
    </row>
    <row r="26" spans="1:2" x14ac:dyDescent="0.25">
      <c r="A26" s="3" t="s">
        <v>2</v>
      </c>
      <c r="B26" s="2">
        <v>0</v>
      </c>
    </row>
    <row r="27" spans="1:2" x14ac:dyDescent="0.25">
      <c r="A27" s="3" t="s">
        <v>2</v>
      </c>
      <c r="B27" s="2">
        <v>0</v>
      </c>
    </row>
    <row r="28" spans="1:2" x14ac:dyDescent="0.25">
      <c r="A28" s="3" t="s">
        <v>1</v>
      </c>
      <c r="B28" s="2">
        <v>1</v>
      </c>
    </row>
    <row r="29" spans="1:2" x14ac:dyDescent="0.25">
      <c r="A29" s="3" t="s">
        <v>2</v>
      </c>
      <c r="B29" s="2">
        <v>1</v>
      </c>
    </row>
    <row r="30" spans="1:2" x14ac:dyDescent="0.25">
      <c r="A30" s="3" t="s">
        <v>2</v>
      </c>
      <c r="B30" s="2">
        <v>1</v>
      </c>
    </row>
    <row r="31" spans="1:2" x14ac:dyDescent="0.25">
      <c r="A31" s="3" t="s">
        <v>1</v>
      </c>
      <c r="B31" s="2">
        <v>1</v>
      </c>
    </row>
    <row r="32" spans="1:2" x14ac:dyDescent="0.25">
      <c r="A32" s="3" t="s">
        <v>1</v>
      </c>
      <c r="B32" s="2">
        <v>1</v>
      </c>
    </row>
    <row r="33" spans="1:2" x14ac:dyDescent="0.25">
      <c r="A33" s="3" t="s">
        <v>4</v>
      </c>
      <c r="B33" s="2">
        <v>1</v>
      </c>
    </row>
    <row r="34" spans="1:2" x14ac:dyDescent="0.25">
      <c r="A34" s="3" t="s">
        <v>0</v>
      </c>
      <c r="B34" s="2">
        <v>1</v>
      </c>
    </row>
    <row r="35" spans="1:2" x14ac:dyDescent="0.25">
      <c r="A35" s="3" t="s">
        <v>2</v>
      </c>
      <c r="B35" s="2">
        <v>1</v>
      </c>
    </row>
    <row r="36" spans="1:2" x14ac:dyDescent="0.25">
      <c r="A36" s="3" t="s">
        <v>2</v>
      </c>
      <c r="B36" s="2">
        <v>0</v>
      </c>
    </row>
    <row r="37" spans="1:2" x14ac:dyDescent="0.25">
      <c r="A37" s="3" t="s">
        <v>1</v>
      </c>
      <c r="B37" s="2">
        <v>1</v>
      </c>
    </row>
    <row r="38" spans="1:2" x14ac:dyDescent="0.25">
      <c r="A38" s="3" t="s">
        <v>1</v>
      </c>
      <c r="B38" s="2">
        <v>1</v>
      </c>
    </row>
    <row r="39" spans="1:2" x14ac:dyDescent="0.25">
      <c r="A39" s="3" t="s">
        <v>2</v>
      </c>
      <c r="B39" s="2">
        <v>1</v>
      </c>
    </row>
    <row r="40" spans="1:2" x14ac:dyDescent="0.25">
      <c r="A40" s="3" t="s">
        <v>2</v>
      </c>
      <c r="B40" s="2">
        <v>1</v>
      </c>
    </row>
    <row r="41" spans="1:2" x14ac:dyDescent="0.25">
      <c r="A41" s="3" t="s">
        <v>1</v>
      </c>
      <c r="B41" s="2">
        <v>0</v>
      </c>
    </row>
    <row r="42" spans="1:2" x14ac:dyDescent="0.25">
      <c r="A42" s="3" t="s">
        <v>2</v>
      </c>
      <c r="B42" s="2">
        <v>1</v>
      </c>
    </row>
    <row r="43" spans="1:2" x14ac:dyDescent="0.25">
      <c r="A43" s="3" t="s">
        <v>0</v>
      </c>
      <c r="B43" s="2">
        <v>0</v>
      </c>
    </row>
    <row r="44" spans="1:2" x14ac:dyDescent="0.25">
      <c r="A44" s="3" t="s">
        <v>2</v>
      </c>
      <c r="B44" s="2">
        <v>0</v>
      </c>
    </row>
    <row r="45" spans="1:2" x14ac:dyDescent="0.25">
      <c r="A45" s="3" t="s">
        <v>1</v>
      </c>
      <c r="B45" s="2">
        <v>1</v>
      </c>
    </row>
    <row r="46" spans="1:2" x14ac:dyDescent="0.25">
      <c r="A46" s="9" t="s">
        <v>1</v>
      </c>
      <c r="B46" s="8">
        <v>1</v>
      </c>
    </row>
    <row r="47" spans="1:2" x14ac:dyDescent="0.25">
      <c r="A47" s="3" t="s">
        <v>0</v>
      </c>
      <c r="B47" s="2">
        <v>1</v>
      </c>
    </row>
    <row r="48" spans="1:2" x14ac:dyDescent="0.25">
      <c r="A48" s="7" t="s">
        <v>2</v>
      </c>
      <c r="B48" s="6">
        <v>1</v>
      </c>
    </row>
    <row r="49" spans="1:2" x14ac:dyDescent="0.25">
      <c r="A49" s="3" t="s">
        <v>3</v>
      </c>
      <c r="B49" s="2">
        <v>1</v>
      </c>
    </row>
    <row r="50" spans="1:2" x14ac:dyDescent="0.25">
      <c r="A50" s="3" t="s">
        <v>2</v>
      </c>
      <c r="B50" s="2">
        <v>1</v>
      </c>
    </row>
    <row r="51" spans="1:2" x14ac:dyDescent="0.25">
      <c r="A51" s="3" t="s">
        <v>2</v>
      </c>
      <c r="B51" s="2">
        <v>0</v>
      </c>
    </row>
    <row r="52" spans="1:2" x14ac:dyDescent="0.25">
      <c r="A52" s="3" t="s">
        <v>4</v>
      </c>
      <c r="B52" s="2">
        <v>0</v>
      </c>
    </row>
    <row r="53" spans="1:2" x14ac:dyDescent="0.25">
      <c r="A53" s="3" t="s">
        <v>4</v>
      </c>
      <c r="B53" s="2">
        <v>0</v>
      </c>
    </row>
    <row r="54" spans="1:2" x14ac:dyDescent="0.25">
      <c r="A54" s="3" t="s">
        <v>4</v>
      </c>
      <c r="B54" s="2">
        <v>1</v>
      </c>
    </row>
    <row r="55" spans="1:2" x14ac:dyDescent="0.25">
      <c r="A55" s="3" t="s">
        <v>1</v>
      </c>
      <c r="B55" s="2">
        <v>1</v>
      </c>
    </row>
    <row r="56" spans="1:2" x14ac:dyDescent="0.25">
      <c r="A56" s="3" t="s">
        <v>2</v>
      </c>
      <c r="B56" s="2">
        <v>0</v>
      </c>
    </row>
    <row r="57" spans="1:2" x14ac:dyDescent="0.25">
      <c r="A57" s="3" t="s">
        <v>0</v>
      </c>
      <c r="B57" s="2">
        <v>1</v>
      </c>
    </row>
    <row r="58" spans="1:2" x14ac:dyDescent="0.25">
      <c r="A58" s="3" t="s">
        <v>0</v>
      </c>
      <c r="B58" s="2">
        <v>1</v>
      </c>
    </row>
    <row r="59" spans="1:2" x14ac:dyDescent="0.25">
      <c r="A59" s="3" t="s">
        <v>3</v>
      </c>
      <c r="B59" s="2">
        <v>1</v>
      </c>
    </row>
    <row r="60" spans="1:2" x14ac:dyDescent="0.25">
      <c r="A60" s="3" t="s">
        <v>3</v>
      </c>
      <c r="B60" s="2">
        <v>1</v>
      </c>
    </row>
    <row r="61" spans="1:2" x14ac:dyDescent="0.25">
      <c r="A61" s="3" t="s">
        <v>0</v>
      </c>
      <c r="B61" s="2">
        <v>1</v>
      </c>
    </row>
    <row r="62" spans="1:2" x14ac:dyDescent="0.25">
      <c r="A62" s="3" t="s">
        <v>4</v>
      </c>
      <c r="B62" s="2">
        <v>1</v>
      </c>
    </row>
    <row r="63" spans="1:2" x14ac:dyDescent="0.25">
      <c r="A63" s="3" t="s">
        <v>0</v>
      </c>
      <c r="B63" s="2">
        <v>1</v>
      </c>
    </row>
    <row r="64" spans="1:2" x14ac:dyDescent="0.25">
      <c r="A64" s="3" t="s">
        <v>3</v>
      </c>
      <c r="B64" s="2">
        <v>1</v>
      </c>
    </row>
    <row r="65" spans="1:2" x14ac:dyDescent="0.25">
      <c r="A65" s="5" t="s">
        <v>2</v>
      </c>
      <c r="B65" s="4">
        <v>0</v>
      </c>
    </row>
    <row r="66" spans="1:2" x14ac:dyDescent="0.25">
      <c r="A66" s="3" t="s">
        <v>1</v>
      </c>
      <c r="B66" s="2">
        <v>1</v>
      </c>
    </row>
    <row r="67" spans="1:2" x14ac:dyDescent="0.25">
      <c r="A67" s="3" t="s">
        <v>0</v>
      </c>
      <c r="B67" s="2">
        <v>1</v>
      </c>
    </row>
    <row r="68" spans="1:2" x14ac:dyDescent="0.25">
      <c r="B68" s="1"/>
    </row>
    <row r="69" spans="1:2" x14ac:dyDescent="0.25">
      <c r="B69" s="1"/>
    </row>
    <row r="70" spans="1:2" x14ac:dyDescent="0.25">
      <c r="B70" s="1"/>
    </row>
    <row r="71" spans="1:2" x14ac:dyDescent="0.25">
      <c r="B71" s="1"/>
    </row>
    <row r="72" spans="1:2" x14ac:dyDescent="0.25">
      <c r="B72" s="1"/>
    </row>
    <row r="73" spans="1:2" x14ac:dyDescent="0.25">
      <c r="B73" s="1"/>
    </row>
    <row r="74" spans="1:2" x14ac:dyDescent="0.25">
      <c r="B74" s="1"/>
    </row>
    <row r="75" spans="1:2" x14ac:dyDescent="0.25">
      <c r="B75" s="1"/>
    </row>
    <row r="76" spans="1:2" x14ac:dyDescent="0.25">
      <c r="B76" s="1"/>
    </row>
    <row r="78" spans="1:2" x14ac:dyDescent="0.25">
      <c r="B78" s="1"/>
    </row>
    <row r="79" spans="1:2" x14ac:dyDescent="0.25">
      <c r="B79" s="1"/>
    </row>
    <row r="80" spans="1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</sheetData>
  <autoFilter ref="A1:A196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zoomScale="70" zoomScaleNormal="70" workbookViewId="0">
      <selection sqref="A1:B1048576"/>
    </sheetView>
  </sheetViews>
  <sheetFormatPr baseColWidth="10" defaultRowHeight="15" x14ac:dyDescent="0.25"/>
  <cols>
    <col min="1" max="1" width="31.140625" customWidth="1"/>
    <col min="2" max="2" width="12.28515625" customWidth="1"/>
    <col min="3" max="3" width="21.42578125" customWidth="1"/>
    <col min="4" max="4" width="18.85546875" customWidth="1"/>
    <col min="7" max="7" width="18.140625" customWidth="1"/>
    <col min="8" max="8" width="29.42578125" customWidth="1"/>
    <col min="9" max="9" width="27.28515625" customWidth="1"/>
  </cols>
  <sheetData>
    <row r="1" spans="1:9" ht="45" x14ac:dyDescent="0.25">
      <c r="A1" s="15" t="s">
        <v>102</v>
      </c>
      <c r="B1" s="15" t="s">
        <v>101</v>
      </c>
      <c r="C1" s="15" t="s">
        <v>11</v>
      </c>
      <c r="D1" s="21" t="s">
        <v>100</v>
      </c>
      <c r="H1" s="14" t="s">
        <v>99</v>
      </c>
      <c r="I1" s="14" t="s">
        <v>98</v>
      </c>
    </row>
    <row r="2" spans="1:9" x14ac:dyDescent="0.25">
      <c r="A2" s="13" t="s">
        <v>97</v>
      </c>
      <c r="B2" s="13" t="s">
        <v>83</v>
      </c>
      <c r="C2" s="13">
        <v>1</v>
      </c>
      <c r="D2" s="13">
        <v>27</v>
      </c>
      <c r="G2" s="14" t="s">
        <v>96</v>
      </c>
      <c r="H2">
        <v>212</v>
      </c>
      <c r="I2" s="20">
        <f>H2/12</f>
        <v>17.666666666666668</v>
      </c>
    </row>
    <row r="3" spans="1:9" x14ac:dyDescent="0.25">
      <c r="A3" t="s">
        <v>95</v>
      </c>
      <c r="B3" s="13" t="s">
        <v>83</v>
      </c>
      <c r="C3" s="2">
        <v>1</v>
      </c>
      <c r="D3" s="2">
        <v>12</v>
      </c>
      <c r="G3" s="14" t="s">
        <v>94</v>
      </c>
      <c r="H3">
        <v>1101</v>
      </c>
      <c r="I3" s="20">
        <f>H3/42</f>
        <v>26.214285714285715</v>
      </c>
    </row>
    <row r="4" spans="1:9" x14ac:dyDescent="0.25">
      <c r="A4" t="s">
        <v>93</v>
      </c>
      <c r="B4" s="13" t="s">
        <v>83</v>
      </c>
      <c r="C4" s="2">
        <v>1</v>
      </c>
      <c r="D4" s="2">
        <v>12</v>
      </c>
      <c r="H4">
        <f>SUM(H2:H3)</f>
        <v>1313</v>
      </c>
    </row>
    <row r="5" spans="1:9" x14ac:dyDescent="0.25">
      <c r="A5" s="17" t="s">
        <v>92</v>
      </c>
      <c r="B5" s="13" t="s">
        <v>83</v>
      </c>
      <c r="C5" s="2">
        <v>1</v>
      </c>
      <c r="D5" s="2">
        <v>21</v>
      </c>
    </row>
    <row r="6" spans="1:9" x14ac:dyDescent="0.25">
      <c r="A6" t="s">
        <v>91</v>
      </c>
      <c r="B6" s="13" t="s">
        <v>83</v>
      </c>
      <c r="C6" s="2">
        <v>1</v>
      </c>
      <c r="D6" s="2">
        <v>24</v>
      </c>
    </row>
    <row r="7" spans="1:9" x14ac:dyDescent="0.25">
      <c r="A7" t="s">
        <v>90</v>
      </c>
      <c r="B7" s="13" t="s">
        <v>83</v>
      </c>
      <c r="C7" s="2">
        <v>1</v>
      </c>
      <c r="D7" s="2">
        <v>3</v>
      </c>
    </row>
    <row r="8" spans="1:9" x14ac:dyDescent="0.25">
      <c r="A8" t="s">
        <v>89</v>
      </c>
      <c r="B8" s="13" t="s">
        <v>83</v>
      </c>
      <c r="C8" s="2">
        <v>1</v>
      </c>
      <c r="D8" s="2">
        <v>14</v>
      </c>
    </row>
    <row r="9" spans="1:9" x14ac:dyDescent="0.25">
      <c r="A9" t="s">
        <v>88</v>
      </c>
      <c r="B9" t="s">
        <v>83</v>
      </c>
      <c r="C9" s="2">
        <v>1</v>
      </c>
      <c r="D9" s="2">
        <v>19</v>
      </c>
    </row>
    <row r="10" spans="1:9" x14ac:dyDescent="0.25">
      <c r="A10" t="s">
        <v>87</v>
      </c>
      <c r="B10" s="13" t="s">
        <v>83</v>
      </c>
      <c r="C10" s="2">
        <v>1</v>
      </c>
      <c r="D10" s="2">
        <v>14</v>
      </c>
    </row>
    <row r="11" spans="1:9" x14ac:dyDescent="0.25">
      <c r="A11" t="s">
        <v>86</v>
      </c>
      <c r="B11" s="13" t="s">
        <v>83</v>
      </c>
      <c r="C11" s="2">
        <v>1</v>
      </c>
      <c r="D11" s="2">
        <v>37</v>
      </c>
    </row>
    <row r="12" spans="1:9" x14ac:dyDescent="0.25">
      <c r="A12" t="s">
        <v>85</v>
      </c>
      <c r="B12" s="13" t="s">
        <v>83</v>
      </c>
      <c r="C12" s="2">
        <v>1</v>
      </c>
      <c r="D12" s="2">
        <v>14</v>
      </c>
    </row>
    <row r="13" spans="1:9" x14ac:dyDescent="0.25">
      <c r="A13" t="s">
        <v>84</v>
      </c>
      <c r="B13" s="13" t="s">
        <v>83</v>
      </c>
      <c r="C13" s="2">
        <v>1</v>
      </c>
      <c r="D13" s="2">
        <v>15</v>
      </c>
    </row>
    <row r="14" spans="1:9" x14ac:dyDescent="0.25">
      <c r="A14" s="12" t="s">
        <v>82</v>
      </c>
      <c r="B14" t="s">
        <v>28</v>
      </c>
      <c r="C14" s="2">
        <v>1</v>
      </c>
      <c r="D14" s="2">
        <v>15</v>
      </c>
    </row>
    <row r="15" spans="1:9" x14ac:dyDescent="0.25">
      <c r="A15" t="s">
        <v>81</v>
      </c>
      <c r="B15" t="s">
        <v>28</v>
      </c>
      <c r="C15" s="2">
        <v>1</v>
      </c>
      <c r="D15" s="2">
        <v>46</v>
      </c>
    </row>
    <row r="16" spans="1:9" x14ac:dyDescent="0.25">
      <c r="A16" t="s">
        <v>80</v>
      </c>
      <c r="B16" t="s">
        <v>28</v>
      </c>
      <c r="C16" s="2">
        <v>1</v>
      </c>
      <c r="D16" s="2">
        <v>87</v>
      </c>
    </row>
    <row r="17" spans="1:4" x14ac:dyDescent="0.25">
      <c r="A17" t="s">
        <v>79</v>
      </c>
      <c r="B17" t="s">
        <v>28</v>
      </c>
      <c r="C17" s="2">
        <v>1</v>
      </c>
      <c r="D17" s="2">
        <v>0</v>
      </c>
    </row>
    <row r="18" spans="1:4" x14ac:dyDescent="0.25">
      <c r="A18" t="s">
        <v>78</v>
      </c>
      <c r="B18" t="s">
        <v>28</v>
      </c>
      <c r="C18" s="2">
        <v>1</v>
      </c>
      <c r="D18" s="2">
        <v>98</v>
      </c>
    </row>
    <row r="19" spans="1:4" x14ac:dyDescent="0.25">
      <c r="A19" t="s">
        <v>77</v>
      </c>
      <c r="B19" t="s">
        <v>28</v>
      </c>
      <c r="C19" s="2">
        <v>1</v>
      </c>
      <c r="D19" s="2">
        <v>75</v>
      </c>
    </row>
    <row r="20" spans="1:4" x14ac:dyDescent="0.25">
      <c r="A20" t="s">
        <v>76</v>
      </c>
      <c r="B20" t="s">
        <v>28</v>
      </c>
      <c r="C20" s="2">
        <v>1</v>
      </c>
      <c r="D20" s="2">
        <v>3</v>
      </c>
    </row>
    <row r="21" spans="1:4" x14ac:dyDescent="0.25">
      <c r="A21" t="s">
        <v>75</v>
      </c>
      <c r="B21" t="s">
        <v>28</v>
      </c>
      <c r="C21" s="2">
        <v>0</v>
      </c>
      <c r="D21" s="12">
        <v>0</v>
      </c>
    </row>
    <row r="22" spans="1:4" x14ac:dyDescent="0.25">
      <c r="A22" t="s">
        <v>74</v>
      </c>
      <c r="B22" t="s">
        <v>28</v>
      </c>
      <c r="C22" s="2">
        <v>1</v>
      </c>
      <c r="D22" s="2">
        <v>0</v>
      </c>
    </row>
    <row r="23" spans="1:4" x14ac:dyDescent="0.25">
      <c r="A23" s="14" t="s">
        <v>73</v>
      </c>
      <c r="B23" t="s">
        <v>28</v>
      </c>
      <c r="C23" s="8">
        <v>1</v>
      </c>
      <c r="D23" s="8">
        <v>0</v>
      </c>
    </row>
    <row r="24" spans="1:4" x14ac:dyDescent="0.25">
      <c r="A24" t="s">
        <v>72</v>
      </c>
      <c r="B24" t="s">
        <v>28</v>
      </c>
      <c r="C24" s="2">
        <v>1</v>
      </c>
      <c r="D24" s="2">
        <v>0</v>
      </c>
    </row>
    <row r="25" spans="1:4" x14ac:dyDescent="0.25">
      <c r="A25" t="s">
        <v>71</v>
      </c>
      <c r="B25" t="s">
        <v>28</v>
      </c>
      <c r="C25" s="2">
        <v>1</v>
      </c>
      <c r="D25" s="2">
        <v>6</v>
      </c>
    </row>
    <row r="26" spans="1:4" x14ac:dyDescent="0.25">
      <c r="A26" t="s">
        <v>70</v>
      </c>
      <c r="B26" t="s">
        <v>28</v>
      </c>
      <c r="C26" s="2">
        <v>0</v>
      </c>
      <c r="D26" s="2">
        <v>0</v>
      </c>
    </row>
    <row r="27" spans="1:4" x14ac:dyDescent="0.25">
      <c r="A27" t="s">
        <v>69</v>
      </c>
      <c r="B27" t="s">
        <v>28</v>
      </c>
      <c r="C27" s="2">
        <v>0</v>
      </c>
      <c r="D27" s="2">
        <v>0</v>
      </c>
    </row>
    <row r="28" spans="1:4" x14ac:dyDescent="0.25">
      <c r="A28" t="s">
        <v>68</v>
      </c>
      <c r="B28" t="s">
        <v>28</v>
      </c>
      <c r="C28" s="2">
        <v>1</v>
      </c>
      <c r="D28" s="2">
        <v>10</v>
      </c>
    </row>
    <row r="29" spans="1:4" x14ac:dyDescent="0.25">
      <c r="A29" t="s">
        <v>67</v>
      </c>
      <c r="B29" t="s">
        <v>28</v>
      </c>
      <c r="C29" s="2">
        <v>1</v>
      </c>
      <c r="D29" s="2">
        <v>3</v>
      </c>
    </row>
    <row r="30" spans="1:4" x14ac:dyDescent="0.25">
      <c r="A30" t="s">
        <v>66</v>
      </c>
      <c r="B30" t="s">
        <v>28</v>
      </c>
      <c r="C30" s="2">
        <v>1</v>
      </c>
      <c r="D30" s="2">
        <v>50</v>
      </c>
    </row>
    <row r="31" spans="1:4" x14ac:dyDescent="0.25">
      <c r="A31" t="s">
        <v>65</v>
      </c>
      <c r="B31" t="s">
        <v>28</v>
      </c>
      <c r="C31" s="2">
        <v>1</v>
      </c>
      <c r="D31" s="2">
        <v>3</v>
      </c>
    </row>
    <row r="32" spans="1:4" x14ac:dyDescent="0.25">
      <c r="A32" t="s">
        <v>64</v>
      </c>
      <c r="B32" t="s">
        <v>28</v>
      </c>
      <c r="C32" s="2">
        <v>1</v>
      </c>
      <c r="D32" s="2">
        <v>0</v>
      </c>
    </row>
    <row r="33" spans="1:4" x14ac:dyDescent="0.25">
      <c r="A33" t="s">
        <v>63</v>
      </c>
      <c r="B33" t="s">
        <v>28</v>
      </c>
      <c r="C33" s="2">
        <v>1</v>
      </c>
      <c r="D33" s="2">
        <v>27</v>
      </c>
    </row>
    <row r="34" spans="1:4" x14ac:dyDescent="0.25">
      <c r="A34" t="s">
        <v>62</v>
      </c>
      <c r="B34" t="s">
        <v>28</v>
      </c>
      <c r="C34" s="2">
        <v>1</v>
      </c>
      <c r="D34" s="2">
        <v>60</v>
      </c>
    </row>
    <row r="35" spans="1:4" x14ac:dyDescent="0.25">
      <c r="A35" t="s">
        <v>61</v>
      </c>
      <c r="B35" t="s">
        <v>28</v>
      </c>
      <c r="C35" s="2">
        <v>1</v>
      </c>
      <c r="D35" s="2">
        <v>16</v>
      </c>
    </row>
    <row r="36" spans="1:4" x14ac:dyDescent="0.25">
      <c r="A36" t="s">
        <v>60</v>
      </c>
      <c r="B36" t="s">
        <v>28</v>
      </c>
      <c r="C36" s="2">
        <v>0</v>
      </c>
      <c r="D36" s="2">
        <v>0</v>
      </c>
    </row>
    <row r="37" spans="1:4" x14ac:dyDescent="0.25">
      <c r="A37" t="s">
        <v>59</v>
      </c>
      <c r="B37" t="s">
        <v>28</v>
      </c>
      <c r="C37" s="2">
        <v>1</v>
      </c>
      <c r="D37" s="2">
        <v>19</v>
      </c>
    </row>
    <row r="38" spans="1:4" x14ac:dyDescent="0.25">
      <c r="A38" t="s">
        <v>58</v>
      </c>
      <c r="B38" t="s">
        <v>28</v>
      </c>
      <c r="C38" s="2">
        <v>1</v>
      </c>
      <c r="D38" s="2">
        <v>0</v>
      </c>
    </row>
    <row r="39" spans="1:4" x14ac:dyDescent="0.25">
      <c r="A39" t="s">
        <v>57</v>
      </c>
      <c r="B39" t="s">
        <v>28</v>
      </c>
      <c r="C39" s="2">
        <v>1</v>
      </c>
      <c r="D39" s="2">
        <v>51</v>
      </c>
    </row>
    <row r="40" spans="1:4" x14ac:dyDescent="0.25">
      <c r="A40" t="s">
        <v>56</v>
      </c>
      <c r="B40" t="s">
        <v>28</v>
      </c>
      <c r="C40" s="2">
        <v>1</v>
      </c>
      <c r="D40" s="2">
        <v>0</v>
      </c>
    </row>
    <row r="41" spans="1:4" x14ac:dyDescent="0.25">
      <c r="A41" t="s">
        <v>55</v>
      </c>
      <c r="B41" t="s">
        <v>28</v>
      </c>
      <c r="C41" s="2">
        <v>0</v>
      </c>
      <c r="D41" s="2">
        <v>0</v>
      </c>
    </row>
    <row r="42" spans="1:4" x14ac:dyDescent="0.25">
      <c r="A42" t="s">
        <v>54</v>
      </c>
      <c r="B42" t="s">
        <v>28</v>
      </c>
      <c r="C42" s="2">
        <v>1</v>
      </c>
      <c r="D42" s="2">
        <v>21</v>
      </c>
    </row>
    <row r="43" spans="1:4" x14ac:dyDescent="0.25">
      <c r="A43" t="s">
        <v>53</v>
      </c>
      <c r="B43" t="s">
        <v>28</v>
      </c>
      <c r="C43" s="2">
        <v>0</v>
      </c>
      <c r="D43" s="2">
        <v>0</v>
      </c>
    </row>
    <row r="44" spans="1:4" x14ac:dyDescent="0.25">
      <c r="A44" t="s">
        <v>52</v>
      </c>
      <c r="B44" t="s">
        <v>28</v>
      </c>
      <c r="C44" s="2">
        <v>0</v>
      </c>
      <c r="D44" s="2">
        <v>0</v>
      </c>
    </row>
    <row r="45" spans="1:4" x14ac:dyDescent="0.25">
      <c r="A45" t="s">
        <v>51</v>
      </c>
      <c r="B45" t="s">
        <v>28</v>
      </c>
      <c r="C45" s="2">
        <v>1</v>
      </c>
      <c r="D45" s="2">
        <v>20</v>
      </c>
    </row>
    <row r="46" spans="1:4" x14ac:dyDescent="0.25">
      <c r="A46" s="14" t="s">
        <v>50</v>
      </c>
      <c r="B46" t="s">
        <v>28</v>
      </c>
      <c r="C46" s="8">
        <v>1</v>
      </c>
      <c r="D46" s="8">
        <v>0</v>
      </c>
    </row>
    <row r="47" spans="1:4" x14ac:dyDescent="0.25">
      <c r="A47" t="s">
        <v>49</v>
      </c>
      <c r="B47" t="s">
        <v>28</v>
      </c>
      <c r="C47" s="2">
        <v>1</v>
      </c>
      <c r="D47" s="2">
        <v>85</v>
      </c>
    </row>
    <row r="48" spans="1:4" x14ac:dyDescent="0.25">
      <c r="A48" s="19" t="s">
        <v>48</v>
      </c>
      <c r="B48" t="s">
        <v>28</v>
      </c>
      <c r="C48" s="6">
        <v>1</v>
      </c>
      <c r="D48" s="6">
        <v>2</v>
      </c>
    </row>
    <row r="49" spans="1:4" x14ac:dyDescent="0.25">
      <c r="A49" t="s">
        <v>47</v>
      </c>
      <c r="B49" t="s">
        <v>28</v>
      </c>
      <c r="C49" s="2">
        <v>1</v>
      </c>
      <c r="D49" s="2">
        <v>21</v>
      </c>
    </row>
    <row r="50" spans="1:4" x14ac:dyDescent="0.25">
      <c r="A50" t="s">
        <v>46</v>
      </c>
      <c r="B50" t="s">
        <v>28</v>
      </c>
      <c r="C50" s="2">
        <v>1</v>
      </c>
      <c r="D50" s="2">
        <v>0</v>
      </c>
    </row>
    <row r="51" spans="1:4" x14ac:dyDescent="0.25">
      <c r="A51" t="s">
        <v>45</v>
      </c>
      <c r="B51" t="s">
        <v>28</v>
      </c>
      <c r="C51" s="2">
        <v>0</v>
      </c>
      <c r="D51" s="2">
        <v>0</v>
      </c>
    </row>
    <row r="52" spans="1:4" x14ac:dyDescent="0.25">
      <c r="A52" t="s">
        <v>44</v>
      </c>
      <c r="B52" t="s">
        <v>28</v>
      </c>
      <c r="C52" s="2">
        <v>0</v>
      </c>
      <c r="D52" s="2">
        <v>0</v>
      </c>
    </row>
    <row r="53" spans="1:4" x14ac:dyDescent="0.25">
      <c r="A53" t="s">
        <v>43</v>
      </c>
      <c r="B53" t="s">
        <v>28</v>
      </c>
      <c r="C53" s="2">
        <v>0</v>
      </c>
      <c r="D53" s="2">
        <v>0</v>
      </c>
    </row>
    <row r="54" spans="1:4" x14ac:dyDescent="0.25">
      <c r="A54" t="s">
        <v>42</v>
      </c>
      <c r="B54" t="s">
        <v>28</v>
      </c>
      <c r="C54" s="2">
        <v>1</v>
      </c>
      <c r="D54" s="2">
        <v>12</v>
      </c>
    </row>
    <row r="55" spans="1:4" x14ac:dyDescent="0.25">
      <c r="A55" t="s">
        <v>41</v>
      </c>
      <c r="B55" t="s">
        <v>28</v>
      </c>
      <c r="C55" s="2">
        <v>1</v>
      </c>
      <c r="D55" s="2">
        <v>26</v>
      </c>
    </row>
    <row r="56" spans="1:4" x14ac:dyDescent="0.25">
      <c r="A56" t="s">
        <v>40</v>
      </c>
      <c r="B56" t="s">
        <v>28</v>
      </c>
      <c r="C56" s="2">
        <v>0</v>
      </c>
      <c r="D56" s="2">
        <v>0</v>
      </c>
    </row>
    <row r="57" spans="1:4" x14ac:dyDescent="0.25">
      <c r="A57" t="s">
        <v>39</v>
      </c>
      <c r="B57" t="s">
        <v>28</v>
      </c>
      <c r="C57" s="2">
        <v>1</v>
      </c>
      <c r="D57" s="2">
        <v>70</v>
      </c>
    </row>
    <row r="58" spans="1:4" x14ac:dyDescent="0.25">
      <c r="A58" t="s">
        <v>38</v>
      </c>
      <c r="B58" t="s">
        <v>28</v>
      </c>
      <c r="C58" s="2">
        <v>1</v>
      </c>
      <c r="D58" s="2">
        <v>57</v>
      </c>
    </row>
    <row r="59" spans="1:4" x14ac:dyDescent="0.25">
      <c r="A59" t="s">
        <v>37</v>
      </c>
      <c r="B59" t="s">
        <v>28</v>
      </c>
      <c r="C59" s="2">
        <v>1</v>
      </c>
      <c r="D59" s="2">
        <v>6</v>
      </c>
    </row>
    <row r="60" spans="1:4" x14ac:dyDescent="0.25">
      <c r="A60" t="s">
        <v>36</v>
      </c>
      <c r="B60" t="s">
        <v>28</v>
      </c>
      <c r="C60" s="2">
        <v>1</v>
      </c>
      <c r="D60" s="2">
        <v>26</v>
      </c>
    </row>
    <row r="61" spans="1:4" x14ac:dyDescent="0.25">
      <c r="A61" t="s">
        <v>35</v>
      </c>
      <c r="B61" t="s">
        <v>28</v>
      </c>
      <c r="C61" s="2">
        <v>1</v>
      </c>
      <c r="D61" s="2">
        <v>52</v>
      </c>
    </row>
    <row r="62" spans="1:4" x14ac:dyDescent="0.25">
      <c r="A62" t="s">
        <v>34</v>
      </c>
      <c r="B62" t="s">
        <v>28</v>
      </c>
      <c r="C62" s="2">
        <v>1</v>
      </c>
      <c r="D62" s="2">
        <v>35</v>
      </c>
    </row>
    <row r="63" spans="1:4" x14ac:dyDescent="0.25">
      <c r="A63" t="s">
        <v>33</v>
      </c>
      <c r="B63" t="s">
        <v>28</v>
      </c>
      <c r="C63" s="2">
        <v>1</v>
      </c>
      <c r="D63" s="2">
        <v>81</v>
      </c>
    </row>
    <row r="64" spans="1:4" x14ac:dyDescent="0.25">
      <c r="A64" t="s">
        <v>32</v>
      </c>
      <c r="B64" t="s">
        <v>28</v>
      </c>
      <c r="C64" s="2">
        <v>1</v>
      </c>
      <c r="D64" s="2">
        <v>18</v>
      </c>
    </row>
    <row r="65" spans="1:4" x14ac:dyDescent="0.25">
      <c r="A65" s="18" t="s">
        <v>31</v>
      </c>
      <c r="B65" t="s">
        <v>28</v>
      </c>
      <c r="C65" s="4">
        <v>0</v>
      </c>
      <c r="D65" s="4">
        <v>0</v>
      </c>
    </row>
    <row r="66" spans="1:4" x14ac:dyDescent="0.25">
      <c r="A66" t="s">
        <v>30</v>
      </c>
      <c r="B66" t="s">
        <v>28</v>
      </c>
      <c r="C66" s="2">
        <v>1</v>
      </c>
      <c r="D66" s="2">
        <v>0</v>
      </c>
    </row>
    <row r="67" spans="1:4" x14ac:dyDescent="0.25">
      <c r="A67" t="s">
        <v>29</v>
      </c>
      <c r="B67" t="s">
        <v>28</v>
      </c>
      <c r="C67" s="2">
        <v>1</v>
      </c>
      <c r="D67" s="2">
        <v>0</v>
      </c>
    </row>
    <row r="68" spans="1:4" x14ac:dyDescent="0.25">
      <c r="C68" s="1"/>
      <c r="D68" s="2"/>
    </row>
    <row r="69" spans="1:4" x14ac:dyDescent="0.25">
      <c r="C69" s="1"/>
      <c r="D69" s="2"/>
    </row>
    <row r="70" spans="1:4" x14ac:dyDescent="0.25">
      <c r="C70" s="1"/>
      <c r="D70" s="2">
        <f>SUM(D2:D13)</f>
        <v>212</v>
      </c>
    </row>
    <row r="71" spans="1:4" x14ac:dyDescent="0.25">
      <c r="C71" s="1"/>
      <c r="D71" s="2">
        <f>SUM(D14:D67)</f>
        <v>1101</v>
      </c>
    </row>
    <row r="72" spans="1:4" x14ac:dyDescent="0.25">
      <c r="C72" s="1"/>
      <c r="D72" s="2"/>
    </row>
    <row r="73" spans="1:4" x14ac:dyDescent="0.25">
      <c r="C73" s="1"/>
      <c r="D73" s="2"/>
    </row>
    <row r="74" spans="1:4" x14ac:dyDescent="0.25">
      <c r="C74" s="1"/>
      <c r="D74" s="2"/>
    </row>
    <row r="75" spans="1:4" x14ac:dyDescent="0.25">
      <c r="C75" s="1"/>
      <c r="D75" s="2"/>
    </row>
    <row r="76" spans="1:4" x14ac:dyDescent="0.25">
      <c r="C76" s="1"/>
      <c r="D76" s="2"/>
    </row>
    <row r="77" spans="1:4" x14ac:dyDescent="0.25">
      <c r="D77" s="17"/>
    </row>
    <row r="78" spans="1:4" x14ac:dyDescent="0.25">
      <c r="C78" s="1"/>
      <c r="D78" s="2"/>
    </row>
    <row r="79" spans="1:4" x14ac:dyDescent="0.25">
      <c r="C79" s="1"/>
      <c r="D79" s="2"/>
    </row>
    <row r="80" spans="1:4" x14ac:dyDescent="0.25">
      <c r="C80" s="1"/>
      <c r="D80" s="2"/>
    </row>
    <row r="81" spans="3:4" x14ac:dyDescent="0.25">
      <c r="C81" s="1"/>
      <c r="D81" s="2"/>
    </row>
    <row r="82" spans="3:4" x14ac:dyDescent="0.25">
      <c r="C82" s="1"/>
      <c r="D82" s="2"/>
    </row>
    <row r="83" spans="3:4" x14ac:dyDescent="0.25">
      <c r="C83" s="1"/>
      <c r="D83" s="2"/>
    </row>
    <row r="84" spans="3:4" x14ac:dyDescent="0.25">
      <c r="C84" s="1"/>
      <c r="D84" s="2"/>
    </row>
    <row r="85" spans="3:4" x14ac:dyDescent="0.25">
      <c r="C85" s="1"/>
      <c r="D85" s="2"/>
    </row>
    <row r="86" spans="3:4" x14ac:dyDescent="0.25">
      <c r="C86" s="1"/>
      <c r="D86" s="1"/>
    </row>
    <row r="87" spans="3:4" x14ac:dyDescent="0.25">
      <c r="C87" s="1"/>
      <c r="D87" s="1"/>
    </row>
    <row r="88" spans="3:4" x14ac:dyDescent="0.25">
      <c r="C88" s="1"/>
      <c r="D88" s="1"/>
    </row>
    <row r="89" spans="3:4" x14ac:dyDescent="0.25">
      <c r="C89" s="1"/>
      <c r="D89" s="1"/>
    </row>
    <row r="90" spans="3:4" x14ac:dyDescent="0.25">
      <c r="C90" s="1"/>
      <c r="D90" s="1"/>
    </row>
    <row r="91" spans="3:4" x14ac:dyDescent="0.25">
      <c r="C91" s="1"/>
      <c r="D91" s="1"/>
    </row>
    <row r="92" spans="3:4" x14ac:dyDescent="0.25">
      <c r="C92" s="1"/>
      <c r="D92" s="1"/>
    </row>
    <row r="93" spans="3:4" x14ac:dyDescent="0.25">
      <c r="C93" s="1"/>
      <c r="D93" s="1"/>
    </row>
    <row r="94" spans="3:4" x14ac:dyDescent="0.25">
      <c r="C94" s="1"/>
      <c r="D94" s="1"/>
    </row>
    <row r="95" spans="3:4" x14ac:dyDescent="0.25">
      <c r="C95" s="1"/>
      <c r="D95" s="1"/>
    </row>
    <row r="96" spans="3:4" x14ac:dyDescent="0.25">
      <c r="C96" s="1"/>
      <c r="D96" s="1"/>
    </row>
    <row r="97" spans="3:4" x14ac:dyDescent="0.25">
      <c r="C97" s="1"/>
      <c r="D97" s="1"/>
    </row>
    <row r="98" spans="3:4" x14ac:dyDescent="0.25">
      <c r="C98" s="1"/>
      <c r="D98" s="1"/>
    </row>
    <row r="99" spans="3:4" x14ac:dyDescent="0.25">
      <c r="C99" s="1"/>
      <c r="D99" s="1"/>
    </row>
    <row r="100" spans="3:4" x14ac:dyDescent="0.25">
      <c r="C100" s="1"/>
      <c r="D100" s="1"/>
    </row>
    <row r="101" spans="3:4" x14ac:dyDescent="0.25">
      <c r="C101" s="1"/>
      <c r="D101" s="1"/>
    </row>
    <row r="102" spans="3:4" x14ac:dyDescent="0.25">
      <c r="C102" s="1"/>
      <c r="D102" s="1"/>
    </row>
    <row r="103" spans="3:4" x14ac:dyDescent="0.25">
      <c r="C103" s="1"/>
      <c r="D103" s="1"/>
    </row>
    <row r="104" spans="3:4" x14ac:dyDescent="0.25">
      <c r="C104" s="1"/>
      <c r="D104" s="1"/>
    </row>
    <row r="105" spans="3:4" x14ac:dyDescent="0.25">
      <c r="C105" s="1"/>
      <c r="D105" s="1"/>
    </row>
    <row r="106" spans="3:4" x14ac:dyDescent="0.25">
      <c r="C106" s="1"/>
      <c r="D106" s="1"/>
    </row>
    <row r="107" spans="3:4" x14ac:dyDescent="0.25">
      <c r="C107" s="1"/>
      <c r="D107" s="1"/>
    </row>
    <row r="108" spans="3:4" x14ac:dyDescent="0.25">
      <c r="C108" s="1"/>
      <c r="D108" s="1"/>
    </row>
    <row r="109" spans="3:4" x14ac:dyDescent="0.25">
      <c r="C109" s="1"/>
      <c r="D109" s="1"/>
    </row>
    <row r="110" spans="3:4" x14ac:dyDescent="0.25">
      <c r="C110" s="1"/>
      <c r="D110" s="1"/>
    </row>
    <row r="111" spans="3:4" x14ac:dyDescent="0.25">
      <c r="C111" s="1"/>
      <c r="D111" s="1"/>
    </row>
    <row r="112" spans="3:4" x14ac:dyDescent="0.25">
      <c r="C112" s="1"/>
      <c r="D112" s="1"/>
    </row>
    <row r="113" spans="3:4" x14ac:dyDescent="0.25">
      <c r="C113" s="1"/>
      <c r="D113" s="1"/>
    </row>
    <row r="114" spans="3:4" x14ac:dyDescent="0.25">
      <c r="C114" s="1"/>
      <c r="D114" s="1"/>
    </row>
    <row r="115" spans="3:4" x14ac:dyDescent="0.25">
      <c r="C115" s="1"/>
      <c r="D115" s="1"/>
    </row>
    <row r="116" spans="3:4" x14ac:dyDescent="0.25">
      <c r="C116" s="1"/>
      <c r="D116" s="1"/>
    </row>
    <row r="117" spans="3:4" x14ac:dyDescent="0.25">
      <c r="C117" s="1"/>
      <c r="D117" s="1"/>
    </row>
    <row r="118" spans="3:4" x14ac:dyDescent="0.25">
      <c r="C118" s="1"/>
      <c r="D118" s="1"/>
    </row>
    <row r="119" spans="3:4" x14ac:dyDescent="0.25">
      <c r="C119" s="1"/>
      <c r="D119" s="1"/>
    </row>
    <row r="120" spans="3:4" x14ac:dyDescent="0.25">
      <c r="C120" s="1"/>
      <c r="D120" s="1"/>
    </row>
    <row r="121" spans="3:4" x14ac:dyDescent="0.25">
      <c r="C121" s="1"/>
      <c r="D121" s="1"/>
    </row>
    <row r="122" spans="3:4" x14ac:dyDescent="0.25">
      <c r="C122" s="1"/>
      <c r="D122" s="1"/>
    </row>
    <row r="123" spans="3:4" x14ac:dyDescent="0.25">
      <c r="C123" s="1"/>
      <c r="D123" s="1"/>
    </row>
    <row r="124" spans="3:4" x14ac:dyDescent="0.25">
      <c r="C124" s="1"/>
      <c r="D124" s="1"/>
    </row>
    <row r="125" spans="3:4" x14ac:dyDescent="0.25">
      <c r="C125" s="1"/>
      <c r="D125" s="1"/>
    </row>
    <row r="126" spans="3:4" x14ac:dyDescent="0.25">
      <c r="C126" s="1"/>
      <c r="D126" s="1"/>
    </row>
    <row r="127" spans="3:4" x14ac:dyDescent="0.25">
      <c r="C127" s="1"/>
      <c r="D127" s="1"/>
    </row>
    <row r="128" spans="3:4" x14ac:dyDescent="0.25">
      <c r="C128" s="1"/>
      <c r="D128" s="1"/>
    </row>
    <row r="129" spans="3:4" x14ac:dyDescent="0.25">
      <c r="C129" s="1"/>
      <c r="D129" s="1"/>
    </row>
    <row r="130" spans="3:4" x14ac:dyDescent="0.25">
      <c r="C130" s="1"/>
      <c r="D130" s="1"/>
    </row>
    <row r="131" spans="3:4" x14ac:dyDescent="0.25">
      <c r="C131" s="1"/>
      <c r="D131" s="1"/>
    </row>
    <row r="132" spans="3:4" x14ac:dyDescent="0.25">
      <c r="C132" s="1"/>
      <c r="D132" s="1"/>
    </row>
    <row r="134" spans="3:4" x14ac:dyDescent="0.25">
      <c r="C134" s="1"/>
      <c r="D134" s="1"/>
    </row>
    <row r="135" spans="3:4" x14ac:dyDescent="0.25">
      <c r="C135" s="1"/>
      <c r="D135" s="1"/>
    </row>
    <row r="136" spans="3:4" x14ac:dyDescent="0.25">
      <c r="C136" s="1"/>
      <c r="D136" s="1"/>
    </row>
    <row r="137" spans="3:4" x14ac:dyDescent="0.25">
      <c r="C137" s="1"/>
      <c r="D137" s="1"/>
    </row>
    <row r="138" spans="3:4" x14ac:dyDescent="0.25">
      <c r="C138" s="1"/>
      <c r="D138" s="1"/>
    </row>
    <row r="139" spans="3:4" x14ac:dyDescent="0.25">
      <c r="C139" s="1"/>
      <c r="D139" s="1"/>
    </row>
    <row r="140" spans="3:4" x14ac:dyDescent="0.25">
      <c r="C140" s="1"/>
      <c r="D140" s="1"/>
    </row>
    <row r="141" spans="3:4" x14ac:dyDescent="0.25">
      <c r="C141" s="1"/>
      <c r="D141" s="1"/>
    </row>
    <row r="142" spans="3:4" x14ac:dyDescent="0.25">
      <c r="C142" s="1"/>
      <c r="D142" s="1"/>
    </row>
    <row r="143" spans="3:4" x14ac:dyDescent="0.25">
      <c r="C143" s="1"/>
      <c r="D143" s="1"/>
    </row>
    <row r="144" spans="3:4" x14ac:dyDescent="0.25">
      <c r="C144" s="1"/>
      <c r="D144" s="1"/>
    </row>
    <row r="145" spans="1:4" x14ac:dyDescent="0.25">
      <c r="C145" s="1"/>
      <c r="D145" s="1"/>
    </row>
    <row r="146" spans="1:4" x14ac:dyDescent="0.25">
      <c r="C146" s="1"/>
      <c r="D146" s="1"/>
    </row>
    <row r="147" spans="1:4" x14ac:dyDescent="0.25">
      <c r="C147" s="1"/>
      <c r="D147" s="1"/>
    </row>
    <row r="148" spans="1:4" x14ac:dyDescent="0.25">
      <c r="C148" s="1"/>
      <c r="D148" s="1"/>
    </row>
    <row r="149" spans="1:4" x14ac:dyDescent="0.25">
      <c r="A149" s="16"/>
      <c r="C149" s="1"/>
      <c r="D149" s="1"/>
    </row>
    <row r="150" spans="1:4" x14ac:dyDescent="0.25">
      <c r="C150" s="1"/>
      <c r="D150" s="1"/>
    </row>
    <row r="151" spans="1:4" x14ac:dyDescent="0.25">
      <c r="C151" s="1"/>
      <c r="D151" s="1"/>
    </row>
    <row r="152" spans="1:4" x14ac:dyDescent="0.25">
      <c r="C152" s="1"/>
      <c r="D152" s="1"/>
    </row>
    <row r="153" spans="1:4" x14ac:dyDescent="0.25">
      <c r="C153" s="1"/>
      <c r="D153" s="1"/>
    </row>
    <row r="154" spans="1:4" x14ac:dyDescent="0.25">
      <c r="C154" s="1"/>
      <c r="D154" s="1"/>
    </row>
    <row r="155" spans="1:4" x14ac:dyDescent="0.25">
      <c r="C155" s="1"/>
      <c r="D155" s="1"/>
    </row>
    <row r="156" spans="1:4" x14ac:dyDescent="0.25">
      <c r="C156" s="1"/>
      <c r="D156" s="1"/>
    </row>
    <row r="157" spans="1:4" x14ac:dyDescent="0.25">
      <c r="C157" s="1"/>
      <c r="D157" s="1"/>
    </row>
    <row r="158" spans="1:4" x14ac:dyDescent="0.25">
      <c r="C158" s="1"/>
      <c r="D158" s="1"/>
    </row>
    <row r="159" spans="1:4" x14ac:dyDescent="0.25">
      <c r="C159" s="1"/>
      <c r="D159" s="1"/>
    </row>
    <row r="160" spans="1:4" x14ac:dyDescent="0.25">
      <c r="C160" s="1"/>
      <c r="D160" s="1"/>
    </row>
    <row r="161" spans="3:4" x14ac:dyDescent="0.25">
      <c r="C161" s="1"/>
      <c r="D161" s="1"/>
    </row>
    <row r="162" spans="3:4" x14ac:dyDescent="0.25">
      <c r="C162" s="1"/>
      <c r="D162" s="1"/>
    </row>
    <row r="163" spans="3:4" x14ac:dyDescent="0.25">
      <c r="C163" s="1"/>
      <c r="D163" s="1"/>
    </row>
    <row r="164" spans="3:4" x14ac:dyDescent="0.25">
      <c r="C164" s="1"/>
      <c r="D164" s="1"/>
    </row>
    <row r="165" spans="3:4" x14ac:dyDescent="0.25">
      <c r="C165" s="1"/>
      <c r="D165" s="1"/>
    </row>
    <row r="166" spans="3:4" x14ac:dyDescent="0.25">
      <c r="C166" s="1"/>
      <c r="D166" s="1"/>
    </row>
    <row r="167" spans="3:4" x14ac:dyDescent="0.25">
      <c r="C167" s="1"/>
      <c r="D167" s="1"/>
    </row>
    <row r="168" spans="3:4" x14ac:dyDescent="0.25">
      <c r="C168" s="1"/>
      <c r="D168" s="1"/>
    </row>
    <row r="169" spans="3:4" x14ac:dyDescent="0.25">
      <c r="C169" s="1"/>
      <c r="D169" s="1"/>
    </row>
    <row r="170" spans="3:4" x14ac:dyDescent="0.25">
      <c r="C170" s="1"/>
      <c r="D170" s="1"/>
    </row>
    <row r="171" spans="3:4" x14ac:dyDescent="0.25">
      <c r="C171" s="1"/>
      <c r="D171" s="1"/>
    </row>
    <row r="172" spans="3:4" x14ac:dyDescent="0.25">
      <c r="C172" s="1"/>
      <c r="D172" s="1"/>
    </row>
    <row r="173" spans="3:4" x14ac:dyDescent="0.25">
      <c r="C173" s="1"/>
      <c r="D173" s="1"/>
    </row>
    <row r="174" spans="3:4" x14ac:dyDescent="0.25">
      <c r="C174" s="1"/>
      <c r="D174" s="1"/>
    </row>
    <row r="175" spans="3:4" x14ac:dyDescent="0.25">
      <c r="C175" s="1"/>
      <c r="D175" s="1"/>
    </row>
    <row r="176" spans="3:4" x14ac:dyDescent="0.25">
      <c r="C176" s="1"/>
      <c r="D176" s="1"/>
    </row>
    <row r="177" spans="3:4" x14ac:dyDescent="0.25">
      <c r="C177" s="1"/>
      <c r="D177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zoomScale="110" zoomScaleNormal="110" workbookViewId="0">
      <selection activeCell="G1" sqref="G1:I3"/>
    </sheetView>
  </sheetViews>
  <sheetFormatPr baseColWidth="10" defaultRowHeight="15" x14ac:dyDescent="0.25"/>
  <cols>
    <col min="1" max="1" width="31.140625" customWidth="1"/>
    <col min="2" max="2" width="12.28515625" customWidth="1"/>
    <col min="3" max="3" width="21.42578125" hidden="1" customWidth="1"/>
    <col min="4" max="4" width="30.140625" customWidth="1"/>
    <col min="7" max="7" width="17.5703125" customWidth="1"/>
    <col min="8" max="8" width="25" customWidth="1"/>
    <col min="9" max="9" width="27" customWidth="1"/>
  </cols>
  <sheetData>
    <row r="1" spans="1:9" ht="30" x14ac:dyDescent="0.25">
      <c r="A1" s="15" t="s">
        <v>102</v>
      </c>
      <c r="B1" s="15" t="s">
        <v>101</v>
      </c>
      <c r="C1" s="15" t="s">
        <v>11</v>
      </c>
      <c r="D1" s="15" t="s">
        <v>107</v>
      </c>
      <c r="H1" s="14" t="s">
        <v>106</v>
      </c>
      <c r="I1" s="14" t="s">
        <v>105</v>
      </c>
    </row>
    <row r="2" spans="1:9" x14ac:dyDescent="0.25">
      <c r="A2" s="13" t="s">
        <v>97</v>
      </c>
      <c r="B2" s="13" t="s">
        <v>83</v>
      </c>
      <c r="C2" s="13">
        <v>1</v>
      </c>
      <c r="D2" s="13">
        <v>12078</v>
      </c>
      <c r="G2" s="14" t="s">
        <v>96</v>
      </c>
      <c r="H2">
        <f>SUM(D2:D13)</f>
        <v>156768</v>
      </c>
      <c r="I2">
        <f>H2/12</f>
        <v>13064</v>
      </c>
    </row>
    <row r="3" spans="1:9" x14ac:dyDescent="0.25">
      <c r="A3" t="s">
        <v>95</v>
      </c>
      <c r="B3" s="13" t="s">
        <v>83</v>
      </c>
      <c r="C3" s="2">
        <v>1</v>
      </c>
      <c r="D3" s="2">
        <v>19715</v>
      </c>
      <c r="G3" s="14" t="s">
        <v>94</v>
      </c>
      <c r="H3">
        <f>SUM(D14:D67)</f>
        <v>276229</v>
      </c>
      <c r="I3" s="20">
        <f>H3/42</f>
        <v>6576.8809523809523</v>
      </c>
    </row>
    <row r="4" spans="1:9" x14ac:dyDescent="0.25">
      <c r="A4" t="s">
        <v>93</v>
      </c>
      <c r="B4" s="13" t="s">
        <v>83</v>
      </c>
      <c r="C4" s="2">
        <v>1</v>
      </c>
      <c r="D4" s="2">
        <v>5143</v>
      </c>
    </row>
    <row r="5" spans="1:9" x14ac:dyDescent="0.25">
      <c r="A5" s="17" t="s">
        <v>92</v>
      </c>
      <c r="B5" s="13" t="s">
        <v>83</v>
      </c>
      <c r="C5" s="2">
        <v>1</v>
      </c>
      <c r="D5" s="2">
        <v>1182</v>
      </c>
    </row>
    <row r="6" spans="1:9" x14ac:dyDescent="0.25">
      <c r="A6" t="s">
        <v>91</v>
      </c>
      <c r="B6" s="13" t="s">
        <v>83</v>
      </c>
      <c r="C6" s="2">
        <v>1</v>
      </c>
      <c r="D6" s="2">
        <v>14459</v>
      </c>
    </row>
    <row r="7" spans="1:9" x14ac:dyDescent="0.25">
      <c r="A7" t="s">
        <v>90</v>
      </c>
      <c r="B7" s="13" t="s">
        <v>83</v>
      </c>
      <c r="C7" s="2">
        <v>1</v>
      </c>
      <c r="D7" s="2">
        <v>3360</v>
      </c>
    </row>
    <row r="8" spans="1:9" x14ac:dyDescent="0.25">
      <c r="A8" t="s">
        <v>89</v>
      </c>
      <c r="B8" s="13" t="s">
        <v>83</v>
      </c>
      <c r="C8" s="2">
        <v>1</v>
      </c>
      <c r="D8" s="2">
        <v>20914</v>
      </c>
    </row>
    <row r="9" spans="1:9" x14ac:dyDescent="0.25">
      <c r="A9" t="s">
        <v>88</v>
      </c>
      <c r="B9" t="s">
        <v>83</v>
      </c>
      <c r="C9" s="2">
        <v>1</v>
      </c>
      <c r="D9" s="2">
        <v>18133</v>
      </c>
    </row>
    <row r="10" spans="1:9" x14ac:dyDescent="0.25">
      <c r="A10" t="s">
        <v>87</v>
      </c>
      <c r="B10" s="13" t="s">
        <v>83</v>
      </c>
      <c r="C10" s="2">
        <v>1</v>
      </c>
      <c r="D10" s="2">
        <v>7423</v>
      </c>
    </row>
    <row r="11" spans="1:9" x14ac:dyDescent="0.25">
      <c r="A11" t="s">
        <v>86</v>
      </c>
      <c r="B11" s="13" t="s">
        <v>83</v>
      </c>
      <c r="C11" s="2">
        <v>1</v>
      </c>
      <c r="D11" s="2">
        <v>31464</v>
      </c>
    </row>
    <row r="12" spans="1:9" x14ac:dyDescent="0.25">
      <c r="A12" t="s">
        <v>85</v>
      </c>
      <c r="B12" s="13" t="s">
        <v>83</v>
      </c>
      <c r="C12" s="2">
        <v>1</v>
      </c>
      <c r="D12" s="2">
        <v>11623</v>
      </c>
    </row>
    <row r="13" spans="1:9" x14ac:dyDescent="0.25">
      <c r="A13" t="s">
        <v>84</v>
      </c>
      <c r="B13" s="13" t="s">
        <v>83</v>
      </c>
      <c r="C13" s="2">
        <v>1</v>
      </c>
      <c r="D13" s="2">
        <v>11274</v>
      </c>
    </row>
    <row r="14" spans="1:9" x14ac:dyDescent="0.25">
      <c r="A14" s="12" t="s">
        <v>82</v>
      </c>
      <c r="B14" t="s">
        <v>28</v>
      </c>
      <c r="C14" s="2">
        <v>1</v>
      </c>
      <c r="D14" s="2">
        <v>4999</v>
      </c>
    </row>
    <row r="15" spans="1:9" x14ac:dyDescent="0.25">
      <c r="A15" t="s">
        <v>81</v>
      </c>
      <c r="B15" t="s">
        <v>28</v>
      </c>
      <c r="C15" s="2">
        <v>1</v>
      </c>
      <c r="D15" s="2">
        <v>20525</v>
      </c>
    </row>
    <row r="16" spans="1:9" hidden="1" x14ac:dyDescent="0.25">
      <c r="A16" t="s">
        <v>80</v>
      </c>
      <c r="B16" t="s">
        <v>28</v>
      </c>
      <c r="C16" s="2">
        <v>1</v>
      </c>
      <c r="D16" s="2" t="s">
        <v>104</v>
      </c>
    </row>
    <row r="17" spans="1:4" x14ac:dyDescent="0.25">
      <c r="A17" t="s">
        <v>79</v>
      </c>
      <c r="B17" t="s">
        <v>28</v>
      </c>
      <c r="C17" s="2">
        <v>1</v>
      </c>
      <c r="D17" s="2">
        <v>135</v>
      </c>
    </row>
    <row r="18" spans="1:4" x14ac:dyDescent="0.25">
      <c r="A18" t="s">
        <v>78</v>
      </c>
      <c r="B18" t="s">
        <v>28</v>
      </c>
      <c r="C18" s="2">
        <v>1</v>
      </c>
      <c r="D18" s="2">
        <v>11073</v>
      </c>
    </row>
    <row r="19" spans="1:4" x14ac:dyDescent="0.25">
      <c r="A19" t="s">
        <v>77</v>
      </c>
      <c r="B19" t="s">
        <v>28</v>
      </c>
      <c r="C19" s="2">
        <v>1</v>
      </c>
      <c r="D19" s="2">
        <v>621</v>
      </c>
    </row>
    <row r="20" spans="1:4" x14ac:dyDescent="0.25">
      <c r="A20" t="s">
        <v>76</v>
      </c>
      <c r="B20" t="s">
        <v>28</v>
      </c>
      <c r="C20" s="2">
        <v>1</v>
      </c>
      <c r="D20" s="2">
        <v>3326</v>
      </c>
    </row>
    <row r="21" spans="1:4" hidden="1" x14ac:dyDescent="0.25">
      <c r="A21" t="s">
        <v>75</v>
      </c>
      <c r="B21" t="s">
        <v>28</v>
      </c>
      <c r="C21" s="2">
        <v>0</v>
      </c>
      <c r="D21" s="2">
        <v>0</v>
      </c>
    </row>
    <row r="22" spans="1:4" hidden="1" x14ac:dyDescent="0.25">
      <c r="A22" t="s">
        <v>74</v>
      </c>
      <c r="B22" t="s">
        <v>28</v>
      </c>
      <c r="C22" s="2">
        <v>1</v>
      </c>
      <c r="D22" s="2" t="s">
        <v>103</v>
      </c>
    </row>
    <row r="23" spans="1:4" x14ac:dyDescent="0.25">
      <c r="A23" s="14" t="s">
        <v>73</v>
      </c>
      <c r="B23" t="s">
        <v>28</v>
      </c>
      <c r="C23" s="8">
        <v>1</v>
      </c>
      <c r="D23" s="8">
        <v>919</v>
      </c>
    </row>
    <row r="24" spans="1:4" x14ac:dyDescent="0.25">
      <c r="A24" t="s">
        <v>72</v>
      </c>
      <c r="B24" t="s">
        <v>28</v>
      </c>
      <c r="C24" s="2">
        <v>1</v>
      </c>
      <c r="D24" s="2">
        <v>8671</v>
      </c>
    </row>
    <row r="25" spans="1:4" x14ac:dyDescent="0.25">
      <c r="A25" t="s">
        <v>71</v>
      </c>
      <c r="B25" t="s">
        <v>28</v>
      </c>
      <c r="C25" s="2">
        <v>1</v>
      </c>
      <c r="D25" s="2">
        <v>10885</v>
      </c>
    </row>
    <row r="26" spans="1:4" hidden="1" x14ac:dyDescent="0.25">
      <c r="A26" t="s">
        <v>70</v>
      </c>
      <c r="B26" t="s">
        <v>28</v>
      </c>
      <c r="C26" s="2">
        <v>0</v>
      </c>
      <c r="D26" s="2">
        <v>0</v>
      </c>
    </row>
    <row r="27" spans="1:4" hidden="1" x14ac:dyDescent="0.25">
      <c r="A27" t="s">
        <v>69</v>
      </c>
      <c r="B27" t="s">
        <v>28</v>
      </c>
      <c r="C27" s="2">
        <v>0</v>
      </c>
      <c r="D27" s="2">
        <v>0</v>
      </c>
    </row>
    <row r="28" spans="1:4" x14ac:dyDescent="0.25">
      <c r="A28" t="s">
        <v>68</v>
      </c>
      <c r="B28" t="s">
        <v>28</v>
      </c>
      <c r="C28" s="2">
        <v>1</v>
      </c>
      <c r="D28" s="2">
        <v>2765</v>
      </c>
    </row>
    <row r="29" spans="1:4" x14ac:dyDescent="0.25">
      <c r="A29" t="s">
        <v>67</v>
      </c>
      <c r="B29" t="s">
        <v>28</v>
      </c>
      <c r="C29" s="2">
        <v>1</v>
      </c>
      <c r="D29" s="2">
        <v>4460</v>
      </c>
    </row>
    <row r="30" spans="1:4" x14ac:dyDescent="0.25">
      <c r="A30" t="s">
        <v>66</v>
      </c>
      <c r="B30" t="s">
        <v>28</v>
      </c>
      <c r="C30" s="2">
        <v>1</v>
      </c>
      <c r="D30" s="2">
        <v>1240</v>
      </c>
    </row>
    <row r="31" spans="1:4" x14ac:dyDescent="0.25">
      <c r="A31" t="s">
        <v>65</v>
      </c>
      <c r="B31" t="s">
        <v>28</v>
      </c>
      <c r="C31" s="2">
        <v>1</v>
      </c>
      <c r="D31" s="2">
        <v>4421</v>
      </c>
    </row>
    <row r="32" spans="1:4" x14ac:dyDescent="0.25">
      <c r="A32" t="s">
        <v>64</v>
      </c>
      <c r="B32" t="s">
        <v>28</v>
      </c>
      <c r="C32" s="2">
        <v>1</v>
      </c>
      <c r="D32" s="2">
        <v>449</v>
      </c>
    </row>
    <row r="33" spans="1:4" x14ac:dyDescent="0.25">
      <c r="A33" t="s">
        <v>63</v>
      </c>
      <c r="B33" t="s">
        <v>28</v>
      </c>
      <c r="C33" s="2">
        <v>1</v>
      </c>
      <c r="D33" s="2">
        <v>128</v>
      </c>
    </row>
    <row r="34" spans="1:4" x14ac:dyDescent="0.25">
      <c r="A34" t="s">
        <v>62</v>
      </c>
      <c r="B34" t="s">
        <v>28</v>
      </c>
      <c r="C34" s="2">
        <v>1</v>
      </c>
      <c r="D34" s="2">
        <v>22755</v>
      </c>
    </row>
    <row r="35" spans="1:4" x14ac:dyDescent="0.25">
      <c r="A35" t="s">
        <v>61</v>
      </c>
      <c r="B35" t="s">
        <v>28</v>
      </c>
      <c r="C35" s="2">
        <v>1</v>
      </c>
      <c r="D35" s="2">
        <v>10988</v>
      </c>
    </row>
    <row r="36" spans="1:4" hidden="1" x14ac:dyDescent="0.25">
      <c r="A36" t="s">
        <v>60</v>
      </c>
      <c r="B36" t="s">
        <v>28</v>
      </c>
      <c r="C36" s="2">
        <v>0</v>
      </c>
      <c r="D36" s="2">
        <v>0</v>
      </c>
    </row>
    <row r="37" spans="1:4" x14ac:dyDescent="0.25">
      <c r="A37" t="s">
        <v>59</v>
      </c>
      <c r="B37" t="s">
        <v>28</v>
      </c>
      <c r="C37" s="2">
        <v>1</v>
      </c>
      <c r="D37" s="2">
        <v>916</v>
      </c>
    </row>
    <row r="38" spans="1:4" x14ac:dyDescent="0.25">
      <c r="A38" t="s">
        <v>58</v>
      </c>
      <c r="B38" t="s">
        <v>28</v>
      </c>
      <c r="C38" s="2">
        <v>1</v>
      </c>
      <c r="D38" s="2">
        <v>4721</v>
      </c>
    </row>
    <row r="39" spans="1:4" x14ac:dyDescent="0.25">
      <c r="A39" t="s">
        <v>57</v>
      </c>
      <c r="B39" t="s">
        <v>28</v>
      </c>
      <c r="C39" s="2">
        <v>1</v>
      </c>
      <c r="D39" s="2">
        <v>4192</v>
      </c>
    </row>
    <row r="40" spans="1:4" x14ac:dyDescent="0.25">
      <c r="A40" t="s">
        <v>56</v>
      </c>
      <c r="B40" t="s">
        <v>28</v>
      </c>
      <c r="C40" s="2">
        <v>1</v>
      </c>
      <c r="D40" s="2">
        <v>4128</v>
      </c>
    </row>
    <row r="41" spans="1:4" hidden="1" x14ac:dyDescent="0.25">
      <c r="A41" t="s">
        <v>55</v>
      </c>
      <c r="B41" t="s">
        <v>28</v>
      </c>
      <c r="C41" s="2">
        <v>0</v>
      </c>
      <c r="D41" s="2">
        <v>0</v>
      </c>
    </row>
    <row r="42" spans="1:4" x14ac:dyDescent="0.25">
      <c r="A42" t="s">
        <v>54</v>
      </c>
      <c r="B42" t="s">
        <v>28</v>
      </c>
      <c r="C42" s="2">
        <v>1</v>
      </c>
      <c r="D42" s="2">
        <v>3460</v>
      </c>
    </row>
    <row r="43" spans="1:4" hidden="1" x14ac:dyDescent="0.25">
      <c r="A43" t="s">
        <v>53</v>
      </c>
      <c r="B43" t="s">
        <v>28</v>
      </c>
      <c r="C43" s="2">
        <v>0</v>
      </c>
      <c r="D43" s="2">
        <v>0</v>
      </c>
    </row>
    <row r="44" spans="1:4" hidden="1" x14ac:dyDescent="0.25">
      <c r="A44" t="s">
        <v>52</v>
      </c>
      <c r="B44" t="s">
        <v>28</v>
      </c>
      <c r="C44" s="2">
        <v>0</v>
      </c>
      <c r="D44" s="2">
        <v>0</v>
      </c>
    </row>
    <row r="45" spans="1:4" x14ac:dyDescent="0.25">
      <c r="A45" t="s">
        <v>51</v>
      </c>
      <c r="B45" t="s">
        <v>28</v>
      </c>
      <c r="C45" s="2">
        <v>1</v>
      </c>
      <c r="D45" s="2">
        <v>3832</v>
      </c>
    </row>
    <row r="46" spans="1:4" x14ac:dyDescent="0.25">
      <c r="A46" s="14" t="s">
        <v>50</v>
      </c>
      <c r="B46" t="s">
        <v>28</v>
      </c>
      <c r="C46" s="8">
        <v>1</v>
      </c>
      <c r="D46" s="8">
        <v>2694</v>
      </c>
    </row>
    <row r="47" spans="1:4" x14ac:dyDescent="0.25">
      <c r="A47" t="s">
        <v>49</v>
      </c>
      <c r="B47" t="s">
        <v>28</v>
      </c>
      <c r="C47" s="2">
        <v>1</v>
      </c>
      <c r="D47" s="2">
        <v>933</v>
      </c>
    </row>
    <row r="48" spans="1:4" x14ac:dyDescent="0.25">
      <c r="A48" s="19" t="s">
        <v>48</v>
      </c>
      <c r="B48" t="s">
        <v>28</v>
      </c>
      <c r="C48" s="6">
        <v>1</v>
      </c>
      <c r="D48" s="6">
        <v>1511</v>
      </c>
    </row>
    <row r="49" spans="1:4" x14ac:dyDescent="0.25">
      <c r="A49" t="s">
        <v>47</v>
      </c>
      <c r="B49" t="s">
        <v>28</v>
      </c>
      <c r="C49" s="2">
        <v>1</v>
      </c>
      <c r="D49" s="2">
        <v>4094</v>
      </c>
    </row>
    <row r="50" spans="1:4" x14ac:dyDescent="0.25">
      <c r="A50" t="s">
        <v>46</v>
      </c>
      <c r="B50" t="s">
        <v>28</v>
      </c>
      <c r="C50" s="2">
        <v>1</v>
      </c>
      <c r="D50" s="2">
        <v>619</v>
      </c>
    </row>
    <row r="51" spans="1:4" hidden="1" x14ac:dyDescent="0.25">
      <c r="A51" t="s">
        <v>45</v>
      </c>
      <c r="B51" t="s">
        <v>28</v>
      </c>
      <c r="C51" s="2">
        <v>0</v>
      </c>
      <c r="D51" s="2">
        <v>0</v>
      </c>
    </row>
    <row r="52" spans="1:4" hidden="1" x14ac:dyDescent="0.25">
      <c r="A52" t="s">
        <v>44</v>
      </c>
      <c r="B52" t="s">
        <v>28</v>
      </c>
      <c r="C52" s="2">
        <v>0</v>
      </c>
      <c r="D52" s="2">
        <v>0</v>
      </c>
    </row>
    <row r="53" spans="1:4" hidden="1" x14ac:dyDescent="0.25">
      <c r="A53" t="s">
        <v>43</v>
      </c>
      <c r="B53" t="s">
        <v>28</v>
      </c>
      <c r="C53" s="2">
        <v>0</v>
      </c>
      <c r="D53" s="2">
        <v>0</v>
      </c>
    </row>
    <row r="54" spans="1:4" x14ac:dyDescent="0.25">
      <c r="A54" t="s">
        <v>42</v>
      </c>
      <c r="B54" t="s">
        <v>28</v>
      </c>
      <c r="C54" s="2">
        <v>1</v>
      </c>
      <c r="D54" s="2">
        <v>7943</v>
      </c>
    </row>
    <row r="55" spans="1:4" x14ac:dyDescent="0.25">
      <c r="A55" t="s">
        <v>41</v>
      </c>
      <c r="B55" t="s">
        <v>28</v>
      </c>
      <c r="C55" s="2">
        <v>1</v>
      </c>
      <c r="D55" s="2">
        <v>491</v>
      </c>
    </row>
    <row r="56" spans="1:4" hidden="1" x14ac:dyDescent="0.25">
      <c r="A56" t="s">
        <v>40</v>
      </c>
      <c r="B56" t="s">
        <v>28</v>
      </c>
      <c r="C56" s="2">
        <v>0</v>
      </c>
      <c r="D56" s="2">
        <v>0</v>
      </c>
    </row>
    <row r="57" spans="1:4" x14ac:dyDescent="0.25">
      <c r="A57" t="s">
        <v>39</v>
      </c>
      <c r="B57" t="s">
        <v>28</v>
      </c>
      <c r="C57" s="2">
        <v>1</v>
      </c>
      <c r="D57" s="2">
        <v>16863</v>
      </c>
    </row>
    <row r="58" spans="1:4" x14ac:dyDescent="0.25">
      <c r="A58" t="s">
        <v>38</v>
      </c>
      <c r="B58" t="s">
        <v>28</v>
      </c>
      <c r="C58" s="2">
        <v>1</v>
      </c>
      <c r="D58" s="2">
        <v>3294</v>
      </c>
    </row>
    <row r="59" spans="1:4" x14ac:dyDescent="0.25">
      <c r="A59" t="s">
        <v>37</v>
      </c>
      <c r="B59" t="s">
        <v>28</v>
      </c>
      <c r="C59" s="2">
        <v>1</v>
      </c>
      <c r="D59" s="2">
        <v>2735</v>
      </c>
    </row>
    <row r="60" spans="1:4" x14ac:dyDescent="0.25">
      <c r="A60" t="s">
        <v>36</v>
      </c>
      <c r="B60" t="s">
        <v>28</v>
      </c>
      <c r="C60" s="2">
        <v>1</v>
      </c>
      <c r="D60" s="2">
        <v>2923</v>
      </c>
    </row>
    <row r="61" spans="1:4" x14ac:dyDescent="0.25">
      <c r="A61" t="s">
        <v>35</v>
      </c>
      <c r="B61" t="s">
        <v>28</v>
      </c>
      <c r="C61" s="2">
        <v>1</v>
      </c>
      <c r="D61" s="2">
        <v>17178</v>
      </c>
    </row>
    <row r="62" spans="1:4" x14ac:dyDescent="0.25">
      <c r="A62" t="s">
        <v>34</v>
      </c>
      <c r="B62" t="s">
        <v>28</v>
      </c>
      <c r="C62" s="2">
        <v>1</v>
      </c>
      <c r="D62" s="2">
        <v>12476</v>
      </c>
    </row>
    <row r="63" spans="1:4" x14ac:dyDescent="0.25">
      <c r="A63" t="s">
        <v>33</v>
      </c>
      <c r="B63" t="s">
        <v>28</v>
      </c>
      <c r="C63" s="2">
        <v>1</v>
      </c>
      <c r="D63" s="2">
        <v>25664</v>
      </c>
    </row>
    <row r="64" spans="1:4" x14ac:dyDescent="0.25">
      <c r="A64" t="s">
        <v>32</v>
      </c>
      <c r="B64" t="s">
        <v>28</v>
      </c>
      <c r="C64" s="2">
        <v>1</v>
      </c>
      <c r="D64" s="2">
        <v>5942</v>
      </c>
    </row>
    <row r="65" spans="1:4" hidden="1" x14ac:dyDescent="0.25">
      <c r="A65" s="18" t="s">
        <v>31</v>
      </c>
      <c r="B65" t="s">
        <v>28</v>
      </c>
      <c r="C65" s="4">
        <v>0</v>
      </c>
      <c r="D65" s="4">
        <v>0</v>
      </c>
    </row>
    <row r="66" spans="1:4" x14ac:dyDescent="0.25">
      <c r="A66" t="s">
        <v>30</v>
      </c>
      <c r="B66" t="s">
        <v>28</v>
      </c>
      <c r="C66" s="2">
        <v>1</v>
      </c>
      <c r="D66" s="2">
        <v>36278</v>
      </c>
    </row>
    <row r="67" spans="1:4" x14ac:dyDescent="0.25">
      <c r="A67" t="s">
        <v>29</v>
      </c>
      <c r="B67" t="s">
        <v>28</v>
      </c>
      <c r="C67" s="2">
        <v>1</v>
      </c>
      <c r="D67" s="2">
        <v>4982</v>
      </c>
    </row>
    <row r="68" spans="1:4" x14ac:dyDescent="0.25">
      <c r="C68" s="1"/>
      <c r="D68" s="2"/>
    </row>
    <row r="69" spans="1:4" x14ac:dyDescent="0.25">
      <c r="C69" s="1"/>
      <c r="D69" s="2"/>
    </row>
    <row r="70" spans="1:4" x14ac:dyDescent="0.25">
      <c r="C70" s="1"/>
      <c r="D70" s="2"/>
    </row>
    <row r="71" spans="1:4" x14ac:dyDescent="0.25">
      <c r="C71" s="1"/>
      <c r="D71" s="2"/>
    </row>
    <row r="72" spans="1:4" x14ac:dyDescent="0.25">
      <c r="C72" s="1"/>
      <c r="D72" s="2"/>
    </row>
    <row r="73" spans="1:4" x14ac:dyDescent="0.25">
      <c r="C73" s="1"/>
      <c r="D73" s="2"/>
    </row>
    <row r="74" spans="1:4" x14ac:dyDescent="0.25">
      <c r="C74" s="1"/>
      <c r="D74" s="2"/>
    </row>
    <row r="75" spans="1:4" x14ac:dyDescent="0.25">
      <c r="C75" s="1"/>
      <c r="D75" s="2"/>
    </row>
    <row r="76" spans="1:4" x14ac:dyDescent="0.25">
      <c r="C76" s="1"/>
      <c r="D76" s="2"/>
    </row>
    <row r="77" spans="1:4" x14ac:dyDescent="0.25">
      <c r="D77" s="17"/>
    </row>
    <row r="78" spans="1:4" x14ac:dyDescent="0.25">
      <c r="C78" s="1"/>
      <c r="D78" s="2"/>
    </row>
    <row r="79" spans="1:4" x14ac:dyDescent="0.25">
      <c r="C79" s="1"/>
      <c r="D79" s="2"/>
    </row>
    <row r="80" spans="1:4" x14ac:dyDescent="0.25">
      <c r="C80" s="1"/>
      <c r="D80" s="2"/>
    </row>
    <row r="81" spans="3:4" x14ac:dyDescent="0.25">
      <c r="C81" s="1"/>
      <c r="D81" s="2"/>
    </row>
    <row r="82" spans="3:4" x14ac:dyDescent="0.25">
      <c r="C82" s="1"/>
      <c r="D82" s="2"/>
    </row>
    <row r="83" spans="3:4" x14ac:dyDescent="0.25">
      <c r="C83" s="1"/>
      <c r="D83" s="2"/>
    </row>
    <row r="84" spans="3:4" x14ac:dyDescent="0.25">
      <c r="C84" s="1"/>
      <c r="D84" s="2"/>
    </row>
    <row r="85" spans="3:4" x14ac:dyDescent="0.25">
      <c r="C85" s="1"/>
      <c r="D85" s="2"/>
    </row>
    <row r="86" spans="3:4" x14ac:dyDescent="0.25">
      <c r="C86" s="1"/>
      <c r="D86" s="1"/>
    </row>
    <row r="87" spans="3:4" x14ac:dyDescent="0.25">
      <c r="C87" s="1"/>
      <c r="D87" s="1"/>
    </row>
    <row r="88" spans="3:4" x14ac:dyDescent="0.25">
      <c r="C88" s="1"/>
      <c r="D88" s="1"/>
    </row>
    <row r="89" spans="3:4" x14ac:dyDescent="0.25">
      <c r="C89" s="1"/>
      <c r="D89" s="1"/>
    </row>
    <row r="90" spans="3:4" x14ac:dyDescent="0.25">
      <c r="C90" s="1"/>
      <c r="D90" s="1"/>
    </row>
    <row r="91" spans="3:4" x14ac:dyDescent="0.25">
      <c r="C91" s="1"/>
      <c r="D91" s="1"/>
    </row>
    <row r="92" spans="3:4" x14ac:dyDescent="0.25">
      <c r="C92" s="1"/>
      <c r="D92" s="1"/>
    </row>
    <row r="93" spans="3:4" x14ac:dyDescent="0.25">
      <c r="C93" s="1"/>
      <c r="D93" s="1"/>
    </row>
    <row r="94" spans="3:4" x14ac:dyDescent="0.25">
      <c r="C94" s="1"/>
      <c r="D94" s="1"/>
    </row>
    <row r="95" spans="3:4" x14ac:dyDescent="0.25">
      <c r="C95" s="1"/>
      <c r="D95" s="1"/>
    </row>
    <row r="96" spans="3:4" x14ac:dyDescent="0.25">
      <c r="C96" s="1"/>
      <c r="D96" s="1"/>
    </row>
    <row r="97" spans="3:4" x14ac:dyDescent="0.25">
      <c r="C97" s="1"/>
      <c r="D97" s="1"/>
    </row>
    <row r="98" spans="3:4" x14ac:dyDescent="0.25">
      <c r="C98" s="1"/>
      <c r="D98" s="1"/>
    </row>
    <row r="99" spans="3:4" x14ac:dyDescent="0.25">
      <c r="C99" s="1"/>
      <c r="D99" s="1"/>
    </row>
    <row r="100" spans="3:4" x14ac:dyDescent="0.25">
      <c r="C100" s="1"/>
      <c r="D100" s="1"/>
    </row>
    <row r="101" spans="3:4" x14ac:dyDescent="0.25">
      <c r="C101" s="1"/>
      <c r="D101" s="1"/>
    </row>
    <row r="102" spans="3:4" x14ac:dyDescent="0.25">
      <c r="C102" s="1"/>
      <c r="D102" s="1"/>
    </row>
    <row r="103" spans="3:4" x14ac:dyDescent="0.25">
      <c r="C103" s="1"/>
      <c r="D103" s="1"/>
    </row>
    <row r="104" spans="3:4" x14ac:dyDescent="0.25">
      <c r="C104" s="1"/>
      <c r="D104" s="1"/>
    </row>
    <row r="105" spans="3:4" x14ac:dyDescent="0.25">
      <c r="C105" s="1"/>
      <c r="D105" s="1"/>
    </row>
    <row r="106" spans="3:4" x14ac:dyDescent="0.25">
      <c r="C106" s="1"/>
      <c r="D106" s="1"/>
    </row>
    <row r="107" spans="3:4" x14ac:dyDescent="0.25">
      <c r="C107" s="1"/>
      <c r="D107" s="1"/>
    </row>
    <row r="108" spans="3:4" x14ac:dyDescent="0.25">
      <c r="C108" s="1"/>
      <c r="D108" s="1"/>
    </row>
    <row r="109" spans="3:4" x14ac:dyDescent="0.25">
      <c r="C109" s="1"/>
      <c r="D109" s="1"/>
    </row>
    <row r="110" spans="3:4" x14ac:dyDescent="0.25">
      <c r="C110" s="1"/>
      <c r="D110" s="1"/>
    </row>
    <row r="111" spans="3:4" x14ac:dyDescent="0.25">
      <c r="C111" s="1"/>
      <c r="D111" s="1"/>
    </row>
    <row r="112" spans="3:4" x14ac:dyDescent="0.25">
      <c r="C112" s="1"/>
      <c r="D112" s="1"/>
    </row>
    <row r="113" spans="3:4" x14ac:dyDescent="0.25">
      <c r="C113" s="1"/>
      <c r="D113" s="1"/>
    </row>
    <row r="114" spans="3:4" x14ac:dyDescent="0.25">
      <c r="C114" s="1"/>
      <c r="D114" s="1"/>
    </row>
    <row r="115" spans="3:4" x14ac:dyDescent="0.25">
      <c r="C115" s="1"/>
      <c r="D115" s="1"/>
    </row>
    <row r="116" spans="3:4" x14ac:dyDescent="0.25">
      <c r="C116" s="1"/>
      <c r="D116" s="1"/>
    </row>
    <row r="117" spans="3:4" x14ac:dyDescent="0.25">
      <c r="C117" s="1"/>
      <c r="D117" s="1"/>
    </row>
    <row r="118" spans="3:4" x14ac:dyDescent="0.25">
      <c r="C118" s="1"/>
      <c r="D118" s="1"/>
    </row>
    <row r="119" spans="3:4" x14ac:dyDescent="0.25">
      <c r="C119" s="1"/>
      <c r="D119" s="1"/>
    </row>
    <row r="120" spans="3:4" x14ac:dyDescent="0.25">
      <c r="C120" s="1"/>
      <c r="D120" s="1"/>
    </row>
    <row r="121" spans="3:4" x14ac:dyDescent="0.25">
      <c r="C121" s="1"/>
      <c r="D121" s="1"/>
    </row>
    <row r="122" spans="3:4" x14ac:dyDescent="0.25">
      <c r="C122" s="1"/>
      <c r="D122" s="1"/>
    </row>
    <row r="123" spans="3:4" x14ac:dyDescent="0.25">
      <c r="C123" s="1"/>
      <c r="D123" s="1"/>
    </row>
    <row r="124" spans="3:4" x14ac:dyDescent="0.25">
      <c r="C124" s="1"/>
      <c r="D124" s="1"/>
    </row>
    <row r="125" spans="3:4" x14ac:dyDescent="0.25">
      <c r="C125" s="1"/>
      <c r="D125" s="1"/>
    </row>
    <row r="126" spans="3:4" x14ac:dyDescent="0.25">
      <c r="C126" s="1"/>
      <c r="D126" s="1"/>
    </row>
    <row r="127" spans="3:4" x14ac:dyDescent="0.25">
      <c r="C127" s="1"/>
      <c r="D127" s="1"/>
    </row>
    <row r="128" spans="3:4" x14ac:dyDescent="0.25">
      <c r="C128" s="1"/>
      <c r="D128" s="1"/>
    </row>
    <row r="129" spans="3:4" x14ac:dyDescent="0.25">
      <c r="C129" s="1"/>
      <c r="D129" s="1"/>
    </row>
    <row r="130" spans="3:4" x14ac:dyDescent="0.25">
      <c r="C130" s="1"/>
      <c r="D130" s="1"/>
    </row>
    <row r="131" spans="3:4" x14ac:dyDescent="0.25">
      <c r="C131" s="1"/>
      <c r="D131" s="1"/>
    </row>
    <row r="132" spans="3:4" x14ac:dyDescent="0.25">
      <c r="C132" s="1"/>
      <c r="D132" s="1"/>
    </row>
    <row r="134" spans="3:4" x14ac:dyDescent="0.25">
      <c r="C134" s="1"/>
      <c r="D134" s="1"/>
    </row>
    <row r="135" spans="3:4" x14ac:dyDescent="0.25">
      <c r="C135" s="1"/>
      <c r="D135" s="1"/>
    </row>
    <row r="136" spans="3:4" x14ac:dyDescent="0.25">
      <c r="C136" s="1"/>
      <c r="D136" s="1"/>
    </row>
    <row r="137" spans="3:4" x14ac:dyDescent="0.25">
      <c r="C137" s="1"/>
      <c r="D137" s="1"/>
    </row>
    <row r="138" spans="3:4" x14ac:dyDescent="0.25">
      <c r="C138" s="1"/>
      <c r="D138" s="1"/>
    </row>
    <row r="139" spans="3:4" x14ac:dyDescent="0.25">
      <c r="C139" s="1"/>
      <c r="D139" s="1"/>
    </row>
    <row r="140" spans="3:4" x14ac:dyDescent="0.25">
      <c r="C140" s="1"/>
      <c r="D140" s="1"/>
    </row>
    <row r="141" spans="3:4" x14ac:dyDescent="0.25">
      <c r="C141" s="1"/>
      <c r="D141" s="1"/>
    </row>
    <row r="142" spans="3:4" x14ac:dyDescent="0.25">
      <c r="C142" s="1"/>
      <c r="D142" s="1"/>
    </row>
    <row r="143" spans="3:4" x14ac:dyDescent="0.25">
      <c r="C143" s="1"/>
      <c r="D143" s="1"/>
    </row>
    <row r="144" spans="3:4" x14ac:dyDescent="0.25">
      <c r="C144" s="1"/>
      <c r="D144" s="1"/>
    </row>
    <row r="145" spans="1:4" x14ac:dyDescent="0.25">
      <c r="C145" s="1"/>
      <c r="D145" s="1"/>
    </row>
    <row r="146" spans="1:4" x14ac:dyDescent="0.25">
      <c r="C146" s="1"/>
      <c r="D146" s="1"/>
    </row>
    <row r="147" spans="1:4" x14ac:dyDescent="0.25">
      <c r="C147" s="1"/>
      <c r="D147" s="1"/>
    </row>
    <row r="148" spans="1:4" x14ac:dyDescent="0.25">
      <c r="C148" s="1"/>
      <c r="D148" s="1"/>
    </row>
    <row r="149" spans="1:4" x14ac:dyDescent="0.25">
      <c r="A149" s="16"/>
      <c r="C149" s="1"/>
      <c r="D149" s="1"/>
    </row>
    <row r="150" spans="1:4" x14ac:dyDescent="0.25">
      <c r="C150" s="1"/>
      <c r="D150" s="1"/>
    </row>
    <row r="151" spans="1:4" x14ac:dyDescent="0.25">
      <c r="C151" s="1"/>
      <c r="D151" s="1"/>
    </row>
    <row r="152" spans="1:4" x14ac:dyDescent="0.25">
      <c r="C152" s="1"/>
      <c r="D152" s="1"/>
    </row>
    <row r="153" spans="1:4" x14ac:dyDescent="0.25">
      <c r="C153" s="1"/>
      <c r="D153" s="1"/>
    </row>
    <row r="154" spans="1:4" x14ac:dyDescent="0.25">
      <c r="C154" s="1"/>
      <c r="D154" s="1"/>
    </row>
    <row r="155" spans="1:4" x14ac:dyDescent="0.25">
      <c r="C155" s="1"/>
      <c r="D155" s="1"/>
    </row>
    <row r="156" spans="1:4" x14ac:dyDescent="0.25">
      <c r="C156" s="1"/>
      <c r="D156" s="1"/>
    </row>
    <row r="157" spans="1:4" x14ac:dyDescent="0.25">
      <c r="C157" s="1"/>
      <c r="D157" s="1"/>
    </row>
    <row r="158" spans="1:4" x14ac:dyDescent="0.25">
      <c r="C158" s="1"/>
      <c r="D158" s="1"/>
    </row>
    <row r="159" spans="1:4" x14ac:dyDescent="0.25">
      <c r="C159" s="1"/>
      <c r="D159" s="1"/>
    </row>
    <row r="160" spans="1:4" x14ac:dyDescent="0.25">
      <c r="C160" s="1"/>
      <c r="D160" s="1"/>
    </row>
    <row r="161" spans="3:4" x14ac:dyDescent="0.25">
      <c r="C161" s="1"/>
      <c r="D161" s="1"/>
    </row>
    <row r="162" spans="3:4" x14ac:dyDescent="0.25">
      <c r="C162" s="1"/>
      <c r="D162" s="1"/>
    </row>
    <row r="163" spans="3:4" x14ac:dyDescent="0.25">
      <c r="C163" s="1"/>
      <c r="D163" s="1"/>
    </row>
    <row r="164" spans="3:4" x14ac:dyDescent="0.25">
      <c r="C164" s="1"/>
      <c r="D164" s="1"/>
    </row>
    <row r="165" spans="3:4" x14ac:dyDescent="0.25">
      <c r="C165" s="1"/>
      <c r="D165" s="1"/>
    </row>
    <row r="166" spans="3:4" x14ac:dyDescent="0.25">
      <c r="C166" s="1"/>
      <c r="D166" s="1"/>
    </row>
    <row r="167" spans="3:4" x14ac:dyDescent="0.25">
      <c r="C167" s="1"/>
      <c r="D167" s="1"/>
    </row>
    <row r="168" spans="3:4" x14ac:dyDescent="0.25">
      <c r="C168" s="1"/>
      <c r="D168" s="1"/>
    </row>
    <row r="169" spans="3:4" x14ac:dyDescent="0.25">
      <c r="C169" s="1"/>
      <c r="D169" s="1"/>
    </row>
    <row r="170" spans="3:4" x14ac:dyDescent="0.25">
      <c r="C170" s="1"/>
      <c r="D170" s="1"/>
    </row>
    <row r="171" spans="3:4" x14ac:dyDescent="0.25">
      <c r="C171" s="1"/>
      <c r="D171" s="1"/>
    </row>
    <row r="172" spans="3:4" x14ac:dyDescent="0.25">
      <c r="C172" s="1"/>
      <c r="D172" s="1"/>
    </row>
    <row r="173" spans="3:4" x14ac:dyDescent="0.25">
      <c r="C173" s="1"/>
      <c r="D173" s="1"/>
    </row>
    <row r="174" spans="3:4" x14ac:dyDescent="0.25">
      <c r="C174" s="1"/>
      <c r="D174" s="1"/>
    </row>
    <row r="175" spans="3:4" x14ac:dyDescent="0.25">
      <c r="C175" s="1"/>
      <c r="D175" s="1"/>
    </row>
    <row r="176" spans="3:4" x14ac:dyDescent="0.25">
      <c r="C176" s="1"/>
      <c r="D176" s="1"/>
    </row>
    <row r="177" spans="3:4" x14ac:dyDescent="0.25">
      <c r="C177" s="1"/>
      <c r="D177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workbookViewId="0">
      <selection activeCell="I2" sqref="I2:I3"/>
    </sheetView>
  </sheetViews>
  <sheetFormatPr baseColWidth="10" defaultRowHeight="15" x14ac:dyDescent="0.25"/>
  <cols>
    <col min="1" max="1" width="31.140625" customWidth="1"/>
    <col min="2" max="2" width="12.28515625" customWidth="1"/>
    <col min="3" max="3" width="21.42578125" customWidth="1"/>
    <col min="4" max="4" width="20.85546875" customWidth="1"/>
    <col min="7" max="7" width="19.42578125" customWidth="1"/>
    <col min="8" max="9" width="21.140625" customWidth="1"/>
  </cols>
  <sheetData>
    <row r="1" spans="1:10" x14ac:dyDescent="0.25">
      <c r="A1" s="15" t="s">
        <v>102</v>
      </c>
      <c r="B1" s="15" t="s">
        <v>101</v>
      </c>
      <c r="C1" s="15" t="s">
        <v>11</v>
      </c>
      <c r="D1" s="21" t="s">
        <v>130</v>
      </c>
      <c r="H1" s="14" t="s">
        <v>131</v>
      </c>
      <c r="I1" s="14" t="s">
        <v>132</v>
      </c>
      <c r="J1" s="14"/>
    </row>
    <row r="2" spans="1:10" x14ac:dyDescent="0.25">
      <c r="A2" s="13" t="s">
        <v>97</v>
      </c>
      <c r="B2" s="13" t="s">
        <v>83</v>
      </c>
      <c r="C2" s="13">
        <v>1</v>
      </c>
      <c r="D2" s="13">
        <v>1654</v>
      </c>
      <c r="G2" s="14" t="s">
        <v>96</v>
      </c>
      <c r="H2">
        <f>SUM(A70:A81)</f>
        <v>42102</v>
      </c>
      <c r="I2" s="20">
        <f>H2/212</f>
        <v>198.59433962264151</v>
      </c>
    </row>
    <row r="3" spans="1:10" x14ac:dyDescent="0.25">
      <c r="A3" t="s">
        <v>95</v>
      </c>
      <c r="B3" s="13" t="s">
        <v>83</v>
      </c>
      <c r="C3" s="2">
        <v>1</v>
      </c>
      <c r="D3" s="2">
        <v>513</v>
      </c>
      <c r="G3" s="14" t="s">
        <v>94</v>
      </c>
      <c r="H3">
        <v>53180</v>
      </c>
      <c r="I3" s="20">
        <f>H3/1101</f>
        <v>48.301544050862852</v>
      </c>
    </row>
    <row r="4" spans="1:10" ht="15.75" thickBot="1" x14ac:dyDescent="0.3">
      <c r="A4" t="s">
        <v>93</v>
      </c>
      <c r="B4" s="13" t="s">
        <v>83</v>
      </c>
      <c r="C4" s="2">
        <v>1</v>
      </c>
      <c r="D4" s="2">
        <v>405</v>
      </c>
    </row>
    <row r="5" spans="1:10" ht="32.25" thickBot="1" x14ac:dyDescent="0.3">
      <c r="A5" s="17" t="s">
        <v>92</v>
      </c>
      <c r="B5" s="13" t="s">
        <v>83</v>
      </c>
      <c r="C5" s="2">
        <v>1</v>
      </c>
      <c r="D5" s="2">
        <v>316</v>
      </c>
      <c r="G5" s="38"/>
      <c r="H5" s="39" t="s">
        <v>133</v>
      </c>
      <c r="I5" s="39" t="s">
        <v>134</v>
      </c>
    </row>
    <row r="6" spans="1:10" ht="16.5" thickBot="1" x14ac:dyDescent="0.3">
      <c r="A6" t="s">
        <v>91</v>
      </c>
      <c r="B6" s="13" t="s">
        <v>83</v>
      </c>
      <c r="C6" s="2">
        <v>1</v>
      </c>
      <c r="D6" s="2">
        <v>3785</v>
      </c>
      <c r="G6" s="40" t="s">
        <v>96</v>
      </c>
      <c r="H6" s="41">
        <v>212</v>
      </c>
      <c r="I6" s="41">
        <v>18</v>
      </c>
    </row>
    <row r="7" spans="1:10" ht="16.5" thickBot="1" x14ac:dyDescent="0.3">
      <c r="A7" t="s">
        <v>90</v>
      </c>
      <c r="B7" s="13" t="s">
        <v>83</v>
      </c>
      <c r="C7" s="2">
        <v>1</v>
      </c>
      <c r="D7" s="2">
        <v>117</v>
      </c>
      <c r="G7" s="40" t="s">
        <v>94</v>
      </c>
      <c r="H7" s="41">
        <v>1.101</v>
      </c>
      <c r="I7" s="41">
        <v>26</v>
      </c>
    </row>
    <row r="8" spans="1:10" x14ac:dyDescent="0.25">
      <c r="A8" t="s">
        <v>89</v>
      </c>
      <c r="B8" s="13" t="s">
        <v>83</v>
      </c>
      <c r="C8" s="2">
        <v>1</v>
      </c>
      <c r="D8" s="2">
        <v>3790</v>
      </c>
      <c r="H8" s="2"/>
    </row>
    <row r="9" spans="1:10" x14ac:dyDescent="0.25">
      <c r="A9" t="s">
        <v>88</v>
      </c>
      <c r="B9" t="s">
        <v>83</v>
      </c>
      <c r="C9" s="2">
        <v>1</v>
      </c>
      <c r="D9" s="2">
        <v>1241</v>
      </c>
      <c r="H9" s="2"/>
    </row>
    <row r="10" spans="1:10" x14ac:dyDescent="0.25">
      <c r="A10" t="s">
        <v>87</v>
      </c>
      <c r="B10" s="13" t="s">
        <v>83</v>
      </c>
      <c r="C10" s="2">
        <v>1</v>
      </c>
      <c r="D10" s="2">
        <v>816</v>
      </c>
      <c r="H10" s="2"/>
    </row>
    <row r="11" spans="1:10" x14ac:dyDescent="0.25">
      <c r="A11" t="s">
        <v>86</v>
      </c>
      <c r="B11" s="13" t="s">
        <v>83</v>
      </c>
      <c r="C11" s="2">
        <v>1</v>
      </c>
      <c r="D11">
        <v>25640</v>
      </c>
      <c r="H11" s="2"/>
    </row>
    <row r="12" spans="1:10" x14ac:dyDescent="0.25">
      <c r="A12" t="s">
        <v>85</v>
      </c>
      <c r="B12" s="13" t="s">
        <v>83</v>
      </c>
      <c r="C12" s="2">
        <v>1</v>
      </c>
      <c r="D12" s="2">
        <v>880</v>
      </c>
      <c r="H12" s="2"/>
    </row>
    <row r="13" spans="1:10" x14ac:dyDescent="0.25">
      <c r="A13" t="s">
        <v>84</v>
      </c>
      <c r="B13" s="13" t="s">
        <v>83</v>
      </c>
      <c r="C13" s="2">
        <v>1</v>
      </c>
      <c r="D13" s="2">
        <v>2945</v>
      </c>
      <c r="H13" s="2"/>
    </row>
    <row r="14" spans="1:10" x14ac:dyDescent="0.25">
      <c r="A14" s="12" t="s">
        <v>82</v>
      </c>
      <c r="B14" t="s">
        <v>28</v>
      </c>
      <c r="C14" s="2">
        <v>1</v>
      </c>
      <c r="D14" s="2">
        <v>396</v>
      </c>
      <c r="H14" s="2"/>
    </row>
    <row r="15" spans="1:10" x14ac:dyDescent="0.25">
      <c r="A15" t="s">
        <v>81</v>
      </c>
      <c r="B15" t="s">
        <v>28</v>
      </c>
      <c r="C15" s="2">
        <v>1</v>
      </c>
      <c r="D15" s="2">
        <v>3697</v>
      </c>
      <c r="H15" s="12"/>
    </row>
    <row r="16" spans="1:10" x14ac:dyDescent="0.25">
      <c r="A16" t="s">
        <v>80</v>
      </c>
      <c r="B16" t="s">
        <v>28</v>
      </c>
      <c r="C16" s="2">
        <v>1</v>
      </c>
      <c r="D16" s="2">
        <v>320</v>
      </c>
      <c r="H16" s="2"/>
    </row>
    <row r="17" spans="1:8" x14ac:dyDescent="0.25">
      <c r="A17" t="s">
        <v>79</v>
      </c>
      <c r="B17" t="s">
        <v>28</v>
      </c>
      <c r="C17" s="2">
        <v>1</v>
      </c>
      <c r="D17" s="2">
        <v>0</v>
      </c>
      <c r="H17" s="8"/>
    </row>
    <row r="18" spans="1:8" x14ac:dyDescent="0.25">
      <c r="A18" t="s">
        <v>78</v>
      </c>
      <c r="B18" t="s">
        <v>28</v>
      </c>
      <c r="C18" s="2">
        <v>1</v>
      </c>
      <c r="D18" s="2">
        <v>2268</v>
      </c>
      <c r="H18" s="2"/>
    </row>
    <row r="19" spans="1:8" x14ac:dyDescent="0.25">
      <c r="A19" t="s">
        <v>77</v>
      </c>
      <c r="B19" t="s">
        <v>28</v>
      </c>
      <c r="C19" s="2">
        <v>1</v>
      </c>
      <c r="D19" s="2">
        <v>565</v>
      </c>
      <c r="H19" s="2"/>
    </row>
    <row r="20" spans="1:8" x14ac:dyDescent="0.25">
      <c r="A20" t="s">
        <v>76</v>
      </c>
      <c r="B20" t="s">
        <v>28</v>
      </c>
      <c r="C20" s="2">
        <v>1</v>
      </c>
      <c r="D20" s="2">
        <v>192</v>
      </c>
      <c r="H20" s="2"/>
    </row>
    <row r="21" spans="1:8" x14ac:dyDescent="0.25">
      <c r="A21" t="s">
        <v>75</v>
      </c>
      <c r="B21" t="s">
        <v>28</v>
      </c>
      <c r="C21" s="2">
        <v>0</v>
      </c>
      <c r="D21" s="12">
        <v>0</v>
      </c>
      <c r="H21" s="2"/>
    </row>
    <row r="22" spans="1:8" x14ac:dyDescent="0.25">
      <c r="A22" t="s">
        <v>74</v>
      </c>
      <c r="B22" t="s">
        <v>28</v>
      </c>
      <c r="C22" s="2">
        <v>1</v>
      </c>
      <c r="D22" s="2">
        <v>0</v>
      </c>
      <c r="H22" s="2"/>
    </row>
    <row r="23" spans="1:8" x14ac:dyDescent="0.25">
      <c r="A23" s="14" t="s">
        <v>73</v>
      </c>
      <c r="B23" t="s">
        <v>28</v>
      </c>
      <c r="C23" s="8">
        <v>1</v>
      </c>
      <c r="D23" s="8">
        <v>0</v>
      </c>
      <c r="H23" s="2"/>
    </row>
    <row r="24" spans="1:8" x14ac:dyDescent="0.25">
      <c r="A24" t="s">
        <v>72</v>
      </c>
      <c r="B24" t="s">
        <v>28</v>
      </c>
      <c r="C24" s="2">
        <v>1</v>
      </c>
      <c r="D24" s="2">
        <v>0</v>
      </c>
      <c r="H24" s="2"/>
    </row>
    <row r="25" spans="1:8" x14ac:dyDescent="0.25">
      <c r="A25" t="s">
        <v>71</v>
      </c>
      <c r="B25" t="s">
        <v>28</v>
      </c>
      <c r="C25" s="2">
        <v>1</v>
      </c>
      <c r="D25" s="2">
        <v>280</v>
      </c>
      <c r="H25" s="2"/>
    </row>
    <row r="26" spans="1:8" x14ac:dyDescent="0.25">
      <c r="A26" t="s">
        <v>70</v>
      </c>
      <c r="B26" t="s">
        <v>28</v>
      </c>
      <c r="C26" s="2">
        <v>0</v>
      </c>
      <c r="D26" s="2">
        <v>0</v>
      </c>
      <c r="H26" s="2"/>
    </row>
    <row r="27" spans="1:8" x14ac:dyDescent="0.25">
      <c r="A27" t="s">
        <v>69</v>
      </c>
      <c r="B27" t="s">
        <v>28</v>
      </c>
      <c r="C27" s="2">
        <v>0</v>
      </c>
      <c r="D27" s="2">
        <v>0</v>
      </c>
      <c r="H27" s="2"/>
    </row>
    <row r="28" spans="1:8" x14ac:dyDescent="0.25">
      <c r="A28" t="s">
        <v>68</v>
      </c>
      <c r="B28" t="s">
        <v>28</v>
      </c>
      <c r="C28" s="2">
        <v>1</v>
      </c>
      <c r="D28" s="2">
        <v>798</v>
      </c>
      <c r="H28" s="2"/>
    </row>
    <row r="29" spans="1:8" x14ac:dyDescent="0.25">
      <c r="A29" t="s">
        <v>67</v>
      </c>
      <c r="B29" t="s">
        <v>28</v>
      </c>
      <c r="C29" s="2">
        <v>1</v>
      </c>
      <c r="D29" s="2">
        <v>6</v>
      </c>
      <c r="H29" s="2"/>
    </row>
    <row r="30" spans="1:8" x14ac:dyDescent="0.25">
      <c r="A30" t="s">
        <v>66</v>
      </c>
      <c r="B30" t="s">
        <v>28</v>
      </c>
      <c r="C30" s="2">
        <v>1</v>
      </c>
      <c r="D30" s="2">
        <v>1171</v>
      </c>
      <c r="H30" s="2"/>
    </row>
    <row r="31" spans="1:8" x14ac:dyDescent="0.25">
      <c r="A31" t="s">
        <v>65</v>
      </c>
      <c r="B31" t="s">
        <v>28</v>
      </c>
      <c r="C31" s="2">
        <v>1</v>
      </c>
      <c r="D31" s="2">
        <v>175</v>
      </c>
      <c r="H31" s="2"/>
    </row>
    <row r="32" spans="1:8" x14ac:dyDescent="0.25">
      <c r="A32" t="s">
        <v>64</v>
      </c>
      <c r="B32" t="s">
        <v>28</v>
      </c>
      <c r="C32" s="2">
        <v>1</v>
      </c>
      <c r="D32" s="2">
        <v>0</v>
      </c>
      <c r="H32" s="2"/>
    </row>
    <row r="33" spans="1:8" x14ac:dyDescent="0.25">
      <c r="A33" t="s">
        <v>63</v>
      </c>
      <c r="B33" t="s">
        <v>28</v>
      </c>
      <c r="C33" s="2">
        <v>1</v>
      </c>
      <c r="D33" s="2">
        <v>101</v>
      </c>
      <c r="H33" s="2"/>
    </row>
    <row r="34" spans="1:8" x14ac:dyDescent="0.25">
      <c r="A34" t="s">
        <v>62</v>
      </c>
      <c r="B34" t="s">
        <v>28</v>
      </c>
      <c r="C34" s="2">
        <v>1</v>
      </c>
      <c r="D34" s="2">
        <v>3635</v>
      </c>
      <c r="H34" s="2"/>
    </row>
    <row r="35" spans="1:8" x14ac:dyDescent="0.25">
      <c r="A35" t="s">
        <v>61</v>
      </c>
      <c r="B35" t="s">
        <v>28</v>
      </c>
      <c r="C35" s="2">
        <v>1</v>
      </c>
      <c r="D35" s="2">
        <v>859</v>
      </c>
      <c r="H35" s="2"/>
    </row>
    <row r="36" spans="1:8" x14ac:dyDescent="0.25">
      <c r="A36" t="s">
        <v>60</v>
      </c>
      <c r="B36" t="s">
        <v>28</v>
      </c>
      <c r="C36" s="2">
        <v>0</v>
      </c>
      <c r="D36" s="2">
        <v>0</v>
      </c>
      <c r="H36" s="2"/>
    </row>
    <row r="37" spans="1:8" x14ac:dyDescent="0.25">
      <c r="A37" t="s">
        <v>59</v>
      </c>
      <c r="B37" t="s">
        <v>28</v>
      </c>
      <c r="C37" s="2">
        <v>1</v>
      </c>
      <c r="D37" s="2">
        <v>64</v>
      </c>
      <c r="H37" s="2"/>
    </row>
    <row r="38" spans="1:8" x14ac:dyDescent="0.25">
      <c r="A38" t="s">
        <v>58</v>
      </c>
      <c r="B38" t="s">
        <v>28</v>
      </c>
      <c r="C38" s="2">
        <v>1</v>
      </c>
      <c r="D38" s="2">
        <v>0</v>
      </c>
      <c r="H38" s="2"/>
    </row>
    <row r="39" spans="1:8" x14ac:dyDescent="0.25">
      <c r="A39" t="s">
        <v>57</v>
      </c>
      <c r="B39" t="s">
        <v>28</v>
      </c>
      <c r="C39" s="2">
        <v>1</v>
      </c>
      <c r="D39" s="2">
        <v>1216</v>
      </c>
      <c r="H39" s="2"/>
    </row>
    <row r="40" spans="1:8" x14ac:dyDescent="0.25">
      <c r="A40" t="s">
        <v>56</v>
      </c>
      <c r="B40" t="s">
        <v>28</v>
      </c>
      <c r="C40" s="2">
        <v>1</v>
      </c>
      <c r="D40" s="2">
        <v>0</v>
      </c>
      <c r="H40" s="8"/>
    </row>
    <row r="41" spans="1:8" x14ac:dyDescent="0.25">
      <c r="A41" t="s">
        <v>55</v>
      </c>
      <c r="B41" t="s">
        <v>28</v>
      </c>
      <c r="C41" s="2">
        <v>0</v>
      </c>
      <c r="D41" s="2">
        <v>0</v>
      </c>
      <c r="H41" s="2"/>
    </row>
    <row r="42" spans="1:8" x14ac:dyDescent="0.25">
      <c r="A42" t="s">
        <v>54</v>
      </c>
      <c r="B42" t="s">
        <v>28</v>
      </c>
      <c r="C42" s="2">
        <v>1</v>
      </c>
      <c r="D42" s="2">
        <v>7747</v>
      </c>
      <c r="H42" s="6"/>
    </row>
    <row r="43" spans="1:8" x14ac:dyDescent="0.25">
      <c r="A43" t="s">
        <v>53</v>
      </c>
      <c r="B43" t="s">
        <v>28</v>
      </c>
      <c r="C43" s="2">
        <v>0</v>
      </c>
      <c r="D43" s="2">
        <v>0</v>
      </c>
      <c r="H43" s="2"/>
    </row>
    <row r="44" spans="1:8" x14ac:dyDescent="0.25">
      <c r="A44" t="s">
        <v>52</v>
      </c>
      <c r="B44" t="s">
        <v>28</v>
      </c>
      <c r="C44" s="2">
        <v>0</v>
      </c>
      <c r="D44" s="2">
        <v>0</v>
      </c>
      <c r="H44" s="2"/>
    </row>
    <row r="45" spans="1:8" x14ac:dyDescent="0.25">
      <c r="A45" t="s">
        <v>51</v>
      </c>
      <c r="B45" t="s">
        <v>28</v>
      </c>
      <c r="C45" s="2">
        <v>1</v>
      </c>
      <c r="D45" s="2">
        <v>1001</v>
      </c>
      <c r="H45" s="2"/>
    </row>
    <row r="46" spans="1:8" x14ac:dyDescent="0.25">
      <c r="A46" s="14" t="s">
        <v>50</v>
      </c>
      <c r="B46" t="s">
        <v>28</v>
      </c>
      <c r="C46" s="8">
        <v>1</v>
      </c>
      <c r="D46" s="8">
        <v>0</v>
      </c>
      <c r="H46" s="2"/>
    </row>
    <row r="47" spans="1:8" x14ac:dyDescent="0.25">
      <c r="A47" t="s">
        <v>49</v>
      </c>
      <c r="B47" t="s">
        <v>28</v>
      </c>
      <c r="C47" s="2">
        <v>1</v>
      </c>
      <c r="D47" s="2">
        <v>658</v>
      </c>
      <c r="H47" s="2"/>
    </row>
    <row r="48" spans="1:8" x14ac:dyDescent="0.25">
      <c r="A48" s="19" t="s">
        <v>48</v>
      </c>
      <c r="B48" t="s">
        <v>28</v>
      </c>
      <c r="C48" s="6">
        <v>1</v>
      </c>
      <c r="D48" s="6">
        <v>42</v>
      </c>
      <c r="H48" s="2"/>
    </row>
    <row r="49" spans="1:8" x14ac:dyDescent="0.25">
      <c r="A49" t="s">
        <v>47</v>
      </c>
      <c r="B49" t="s">
        <v>28</v>
      </c>
      <c r="C49" s="2">
        <v>1</v>
      </c>
      <c r="D49" s="2">
        <v>935</v>
      </c>
      <c r="H49" s="2"/>
    </row>
    <row r="50" spans="1:8" x14ac:dyDescent="0.25">
      <c r="A50" t="s">
        <v>46</v>
      </c>
      <c r="B50" t="s">
        <v>28</v>
      </c>
      <c r="C50" s="2">
        <v>1</v>
      </c>
      <c r="D50" s="2">
        <v>0</v>
      </c>
      <c r="H50" s="2"/>
    </row>
    <row r="51" spans="1:8" x14ac:dyDescent="0.25">
      <c r="A51" t="s">
        <v>45</v>
      </c>
      <c r="B51" t="s">
        <v>28</v>
      </c>
      <c r="C51" s="2">
        <v>0</v>
      </c>
      <c r="D51" s="2">
        <v>0</v>
      </c>
      <c r="H51" s="2"/>
    </row>
    <row r="52" spans="1:8" x14ac:dyDescent="0.25">
      <c r="A52" t="s">
        <v>44</v>
      </c>
      <c r="B52" t="s">
        <v>28</v>
      </c>
      <c r="C52" s="2">
        <v>0</v>
      </c>
      <c r="D52" s="2">
        <v>0</v>
      </c>
      <c r="H52" s="2"/>
    </row>
    <row r="53" spans="1:8" x14ac:dyDescent="0.25">
      <c r="A53" t="s">
        <v>43</v>
      </c>
      <c r="B53" t="s">
        <v>28</v>
      </c>
      <c r="C53" s="2">
        <v>0</v>
      </c>
      <c r="D53" s="2">
        <v>0</v>
      </c>
      <c r="H53" s="2"/>
    </row>
    <row r="54" spans="1:8" x14ac:dyDescent="0.25">
      <c r="A54" t="s">
        <v>42</v>
      </c>
      <c r="B54" t="s">
        <v>28</v>
      </c>
      <c r="C54" s="2">
        <v>1</v>
      </c>
      <c r="D54" s="2">
        <v>389</v>
      </c>
      <c r="H54" s="2"/>
    </row>
    <row r="55" spans="1:8" x14ac:dyDescent="0.25">
      <c r="A55" t="s">
        <v>41</v>
      </c>
      <c r="B55" t="s">
        <v>28</v>
      </c>
      <c r="C55" s="2">
        <v>1</v>
      </c>
      <c r="D55" s="2">
        <v>178</v>
      </c>
      <c r="H55" s="2"/>
    </row>
    <row r="56" spans="1:8" x14ac:dyDescent="0.25">
      <c r="A56" t="s">
        <v>40</v>
      </c>
      <c r="B56" t="s">
        <v>28</v>
      </c>
      <c r="C56" s="2">
        <v>0</v>
      </c>
      <c r="D56" s="2">
        <v>0</v>
      </c>
      <c r="H56" s="2"/>
    </row>
    <row r="57" spans="1:8" x14ac:dyDescent="0.25">
      <c r="A57" t="s">
        <v>39</v>
      </c>
      <c r="B57" t="s">
        <v>28</v>
      </c>
      <c r="C57" s="2">
        <v>1</v>
      </c>
      <c r="D57" s="2">
        <v>2370</v>
      </c>
      <c r="H57" s="2"/>
    </row>
    <row r="58" spans="1:8" x14ac:dyDescent="0.25">
      <c r="A58" t="s">
        <v>38</v>
      </c>
      <c r="B58" t="s">
        <v>28</v>
      </c>
      <c r="C58" s="2">
        <v>1</v>
      </c>
      <c r="D58" s="2">
        <v>1494</v>
      </c>
      <c r="H58" s="2"/>
    </row>
    <row r="59" spans="1:8" x14ac:dyDescent="0.25">
      <c r="A59" t="s">
        <v>37</v>
      </c>
      <c r="B59" t="s">
        <v>28</v>
      </c>
      <c r="C59" s="2">
        <v>1</v>
      </c>
      <c r="D59" s="2">
        <v>251</v>
      </c>
      <c r="H59" s="4"/>
    </row>
    <row r="60" spans="1:8" x14ac:dyDescent="0.25">
      <c r="A60" t="s">
        <v>36</v>
      </c>
      <c r="B60" t="s">
        <v>28</v>
      </c>
      <c r="C60" s="2">
        <v>1</v>
      </c>
      <c r="D60" s="2">
        <v>268</v>
      </c>
      <c r="H60" s="2"/>
    </row>
    <row r="61" spans="1:8" x14ac:dyDescent="0.25">
      <c r="A61" t="s">
        <v>35</v>
      </c>
      <c r="B61" t="s">
        <v>28</v>
      </c>
      <c r="C61" s="2">
        <v>1</v>
      </c>
      <c r="D61" s="2">
        <v>7081</v>
      </c>
      <c r="H61" s="2"/>
    </row>
    <row r="62" spans="1:8" x14ac:dyDescent="0.25">
      <c r="A62" t="s">
        <v>34</v>
      </c>
      <c r="B62" t="s">
        <v>28</v>
      </c>
      <c r="C62" s="2">
        <v>1</v>
      </c>
      <c r="D62" s="2">
        <v>4476</v>
      </c>
      <c r="H62" s="2"/>
    </row>
    <row r="63" spans="1:8" x14ac:dyDescent="0.25">
      <c r="A63" t="s">
        <v>33</v>
      </c>
      <c r="B63" t="s">
        <v>28</v>
      </c>
      <c r="C63" s="2">
        <v>1</v>
      </c>
      <c r="D63" s="2">
        <v>9967</v>
      </c>
    </row>
    <row r="64" spans="1:8" x14ac:dyDescent="0.25">
      <c r="A64" t="s">
        <v>32</v>
      </c>
      <c r="B64" t="s">
        <v>28</v>
      </c>
      <c r="C64" s="2">
        <v>1</v>
      </c>
      <c r="D64" s="2">
        <v>580</v>
      </c>
    </row>
    <row r="65" spans="1:4" x14ac:dyDescent="0.25">
      <c r="A65" s="18" t="s">
        <v>31</v>
      </c>
      <c r="B65" t="s">
        <v>28</v>
      </c>
      <c r="C65" s="4">
        <v>0</v>
      </c>
      <c r="D65" s="4">
        <v>0</v>
      </c>
    </row>
    <row r="66" spans="1:4" x14ac:dyDescent="0.25">
      <c r="A66" t="s">
        <v>30</v>
      </c>
      <c r="B66" t="s">
        <v>28</v>
      </c>
      <c r="C66" s="2">
        <v>1</v>
      </c>
      <c r="D66" s="2">
        <v>0</v>
      </c>
    </row>
    <row r="67" spans="1:4" x14ac:dyDescent="0.25">
      <c r="A67" t="s">
        <v>29</v>
      </c>
      <c r="B67" t="s">
        <v>28</v>
      </c>
      <c r="C67" s="2">
        <v>1</v>
      </c>
      <c r="D67" s="2">
        <v>0</v>
      </c>
    </row>
    <row r="68" spans="1:4" x14ac:dyDescent="0.25">
      <c r="C68" s="1"/>
      <c r="D68" s="2"/>
    </row>
    <row r="69" spans="1:4" x14ac:dyDescent="0.25">
      <c r="C69" s="1"/>
      <c r="D69" s="2"/>
    </row>
    <row r="70" spans="1:4" x14ac:dyDescent="0.25">
      <c r="A70" s="13">
        <v>1654</v>
      </c>
      <c r="C70" s="1"/>
      <c r="D70" s="2"/>
    </row>
    <row r="71" spans="1:4" x14ac:dyDescent="0.25">
      <c r="A71" s="2">
        <v>513</v>
      </c>
      <c r="C71" s="1"/>
      <c r="D71" s="2"/>
    </row>
    <row r="72" spans="1:4" x14ac:dyDescent="0.25">
      <c r="A72" s="2">
        <v>405</v>
      </c>
      <c r="C72" s="1"/>
      <c r="D72" s="2"/>
    </row>
    <row r="73" spans="1:4" x14ac:dyDescent="0.25">
      <c r="A73" s="2">
        <v>316</v>
      </c>
      <c r="C73" s="1"/>
      <c r="D73" s="2"/>
    </row>
    <row r="74" spans="1:4" x14ac:dyDescent="0.25">
      <c r="A74" s="2">
        <v>3785</v>
      </c>
      <c r="C74" s="1"/>
      <c r="D74" s="2"/>
    </row>
    <row r="75" spans="1:4" x14ac:dyDescent="0.25">
      <c r="A75" s="2">
        <v>117</v>
      </c>
      <c r="C75" s="1"/>
      <c r="D75" s="2"/>
    </row>
    <row r="76" spans="1:4" x14ac:dyDescent="0.25">
      <c r="A76" s="2">
        <v>3790</v>
      </c>
      <c r="C76" s="1"/>
      <c r="D76" s="2"/>
    </row>
    <row r="77" spans="1:4" x14ac:dyDescent="0.25">
      <c r="A77" s="2">
        <v>1241</v>
      </c>
      <c r="D77" s="17"/>
    </row>
    <row r="78" spans="1:4" x14ac:dyDescent="0.25">
      <c r="A78" s="2">
        <v>816</v>
      </c>
      <c r="C78" s="1"/>
      <c r="D78" s="2"/>
    </row>
    <row r="79" spans="1:4" x14ac:dyDescent="0.25">
      <c r="A79">
        <v>25640</v>
      </c>
      <c r="C79" s="1"/>
      <c r="D79" s="2"/>
    </row>
    <row r="80" spans="1:4" x14ac:dyDescent="0.25">
      <c r="A80" s="2">
        <v>880</v>
      </c>
      <c r="C80" s="1"/>
      <c r="D80" s="2"/>
    </row>
    <row r="81" spans="1:4" x14ac:dyDescent="0.25">
      <c r="A81" s="2">
        <v>2945</v>
      </c>
      <c r="C81" s="1"/>
      <c r="D81" s="2"/>
    </row>
    <row r="82" spans="1:4" x14ac:dyDescent="0.25">
      <c r="C82" s="1"/>
      <c r="D82" s="2"/>
    </row>
    <row r="83" spans="1:4" x14ac:dyDescent="0.25">
      <c r="C83" s="1"/>
      <c r="D83" s="2"/>
    </row>
    <row r="84" spans="1:4" x14ac:dyDescent="0.25">
      <c r="C84" s="1"/>
      <c r="D84" s="2"/>
    </row>
    <row r="85" spans="1:4" x14ac:dyDescent="0.25">
      <c r="C85" s="1"/>
      <c r="D85" s="2"/>
    </row>
    <row r="86" spans="1:4" x14ac:dyDescent="0.25">
      <c r="C86" s="1"/>
      <c r="D86" s="1"/>
    </row>
    <row r="87" spans="1:4" x14ac:dyDescent="0.25">
      <c r="C87" s="1"/>
      <c r="D87" s="1"/>
    </row>
    <row r="88" spans="1:4" x14ac:dyDescent="0.25">
      <c r="C88" s="1"/>
      <c r="D88" s="1"/>
    </row>
    <row r="89" spans="1:4" x14ac:dyDescent="0.25">
      <c r="C89" s="1"/>
      <c r="D89" s="1"/>
    </row>
    <row r="90" spans="1:4" x14ac:dyDescent="0.25">
      <c r="C90" s="1"/>
      <c r="D90" s="1"/>
    </row>
    <row r="91" spans="1:4" x14ac:dyDescent="0.25">
      <c r="C91" s="1"/>
      <c r="D91" s="1"/>
    </row>
    <row r="92" spans="1:4" x14ac:dyDescent="0.25">
      <c r="C92" s="1"/>
      <c r="D92" s="1"/>
    </row>
    <row r="93" spans="1:4" x14ac:dyDescent="0.25">
      <c r="C93" s="1"/>
      <c r="D93" s="1"/>
    </row>
    <row r="94" spans="1:4" x14ac:dyDescent="0.25">
      <c r="C94" s="1"/>
      <c r="D94" s="1"/>
    </row>
    <row r="95" spans="1:4" x14ac:dyDescent="0.25">
      <c r="C95" s="1"/>
      <c r="D95" s="1"/>
    </row>
    <row r="96" spans="1:4" x14ac:dyDescent="0.25">
      <c r="C96" s="1"/>
      <c r="D96" s="1"/>
    </row>
    <row r="97" spans="3:4" x14ac:dyDescent="0.25">
      <c r="C97" s="1"/>
      <c r="D97" s="1"/>
    </row>
    <row r="98" spans="3:4" x14ac:dyDescent="0.25">
      <c r="C98" s="1"/>
      <c r="D98" s="1"/>
    </row>
    <row r="99" spans="3:4" x14ac:dyDescent="0.25">
      <c r="C99" s="1"/>
      <c r="D99" s="1"/>
    </row>
    <row r="100" spans="3:4" x14ac:dyDescent="0.25">
      <c r="C100" s="1"/>
      <c r="D100" s="1"/>
    </row>
    <row r="101" spans="3:4" x14ac:dyDescent="0.25">
      <c r="C101" s="1"/>
      <c r="D101" s="1"/>
    </row>
    <row r="102" spans="3:4" x14ac:dyDescent="0.25">
      <c r="C102" s="1"/>
      <c r="D102" s="1"/>
    </row>
    <row r="103" spans="3:4" x14ac:dyDescent="0.25">
      <c r="C103" s="1"/>
      <c r="D103" s="1"/>
    </row>
    <row r="104" spans="3:4" x14ac:dyDescent="0.25">
      <c r="C104" s="1"/>
      <c r="D104" s="1"/>
    </row>
    <row r="105" spans="3:4" x14ac:dyDescent="0.25">
      <c r="C105" s="1"/>
      <c r="D105" s="1"/>
    </row>
    <row r="106" spans="3:4" x14ac:dyDescent="0.25">
      <c r="C106" s="1"/>
      <c r="D106" s="1"/>
    </row>
    <row r="107" spans="3:4" x14ac:dyDescent="0.25">
      <c r="C107" s="1"/>
      <c r="D107" s="1"/>
    </row>
    <row r="108" spans="3:4" x14ac:dyDescent="0.25">
      <c r="C108" s="1"/>
      <c r="D108" s="1"/>
    </row>
    <row r="109" spans="3:4" x14ac:dyDescent="0.25">
      <c r="C109" s="1"/>
      <c r="D109" s="1"/>
    </row>
    <row r="110" spans="3:4" x14ac:dyDescent="0.25">
      <c r="C110" s="1"/>
      <c r="D110" s="1"/>
    </row>
    <row r="111" spans="3:4" x14ac:dyDescent="0.25">
      <c r="C111" s="1"/>
      <c r="D111" s="1"/>
    </row>
    <row r="112" spans="3:4" x14ac:dyDescent="0.25">
      <c r="C112" s="1"/>
      <c r="D112" s="1"/>
    </row>
    <row r="113" spans="3:4" x14ac:dyDescent="0.25">
      <c r="C113" s="1"/>
      <c r="D113" s="1"/>
    </row>
    <row r="114" spans="3:4" x14ac:dyDescent="0.25">
      <c r="C114" s="1"/>
      <c r="D114" s="1"/>
    </row>
    <row r="115" spans="3:4" x14ac:dyDescent="0.25">
      <c r="C115" s="1"/>
      <c r="D115" s="1"/>
    </row>
    <row r="116" spans="3:4" x14ac:dyDescent="0.25">
      <c r="C116" s="1"/>
      <c r="D116" s="1"/>
    </row>
    <row r="117" spans="3:4" x14ac:dyDescent="0.25">
      <c r="C117" s="1"/>
      <c r="D117" s="1"/>
    </row>
    <row r="118" spans="3:4" x14ac:dyDescent="0.25">
      <c r="C118" s="1"/>
      <c r="D118" s="1"/>
    </row>
    <row r="119" spans="3:4" x14ac:dyDescent="0.25">
      <c r="C119" s="1"/>
      <c r="D119" s="1"/>
    </row>
    <row r="120" spans="3:4" x14ac:dyDescent="0.25">
      <c r="C120" s="1"/>
      <c r="D120" s="1"/>
    </row>
    <row r="121" spans="3:4" x14ac:dyDescent="0.25">
      <c r="C121" s="1"/>
      <c r="D121" s="1"/>
    </row>
    <row r="122" spans="3:4" x14ac:dyDescent="0.25">
      <c r="C122" s="1"/>
      <c r="D122" s="1"/>
    </row>
    <row r="123" spans="3:4" x14ac:dyDescent="0.25">
      <c r="C123" s="1"/>
      <c r="D123" s="1"/>
    </row>
    <row r="124" spans="3:4" x14ac:dyDescent="0.25">
      <c r="C124" s="1"/>
      <c r="D124" s="1"/>
    </row>
    <row r="125" spans="3:4" x14ac:dyDescent="0.25">
      <c r="C125" s="1"/>
      <c r="D125" s="1"/>
    </row>
    <row r="126" spans="3:4" x14ac:dyDescent="0.25">
      <c r="C126" s="1"/>
      <c r="D126" s="1"/>
    </row>
    <row r="127" spans="3:4" x14ac:dyDescent="0.25">
      <c r="C127" s="1"/>
      <c r="D127" s="1"/>
    </row>
    <row r="128" spans="3:4" x14ac:dyDescent="0.25">
      <c r="C128" s="1"/>
      <c r="D128" s="1"/>
    </row>
    <row r="129" spans="3:4" x14ac:dyDescent="0.25">
      <c r="C129" s="1"/>
      <c r="D129" s="1"/>
    </row>
    <row r="130" spans="3:4" x14ac:dyDescent="0.25">
      <c r="C130" s="1"/>
      <c r="D130" s="1"/>
    </row>
    <row r="131" spans="3:4" x14ac:dyDescent="0.25">
      <c r="C131" s="1"/>
      <c r="D131" s="1"/>
    </row>
    <row r="132" spans="3:4" x14ac:dyDescent="0.25">
      <c r="C132" s="1"/>
      <c r="D132" s="1"/>
    </row>
    <row r="134" spans="3:4" x14ac:dyDescent="0.25">
      <c r="C134" s="1"/>
      <c r="D134" s="1"/>
    </row>
    <row r="135" spans="3:4" x14ac:dyDescent="0.25">
      <c r="C135" s="1"/>
      <c r="D135" s="1"/>
    </row>
    <row r="136" spans="3:4" x14ac:dyDescent="0.25">
      <c r="C136" s="1"/>
      <c r="D136" s="1"/>
    </row>
    <row r="137" spans="3:4" x14ac:dyDescent="0.25">
      <c r="C137" s="1"/>
      <c r="D137" s="1"/>
    </row>
    <row r="138" spans="3:4" x14ac:dyDescent="0.25">
      <c r="C138" s="1"/>
      <c r="D138" s="1"/>
    </row>
    <row r="139" spans="3:4" x14ac:dyDescent="0.25">
      <c r="C139" s="1"/>
      <c r="D139" s="1"/>
    </row>
    <row r="140" spans="3:4" x14ac:dyDescent="0.25">
      <c r="C140" s="1"/>
      <c r="D140" s="1"/>
    </row>
    <row r="141" spans="3:4" x14ac:dyDescent="0.25">
      <c r="C141" s="1"/>
      <c r="D141" s="1"/>
    </row>
    <row r="142" spans="3:4" x14ac:dyDescent="0.25">
      <c r="C142" s="1"/>
      <c r="D142" s="1"/>
    </row>
    <row r="143" spans="3:4" x14ac:dyDescent="0.25">
      <c r="C143" s="1"/>
      <c r="D143" s="1"/>
    </row>
    <row r="144" spans="3:4" x14ac:dyDescent="0.25">
      <c r="C144" s="1"/>
      <c r="D144" s="1"/>
    </row>
    <row r="145" spans="1:4" x14ac:dyDescent="0.25">
      <c r="C145" s="1"/>
      <c r="D145" s="1"/>
    </row>
    <row r="146" spans="1:4" x14ac:dyDescent="0.25">
      <c r="C146" s="1"/>
      <c r="D146" s="1"/>
    </row>
    <row r="147" spans="1:4" x14ac:dyDescent="0.25">
      <c r="C147" s="1"/>
      <c r="D147" s="1"/>
    </row>
    <row r="148" spans="1:4" x14ac:dyDescent="0.25">
      <c r="C148" s="1"/>
      <c r="D148" s="1"/>
    </row>
    <row r="149" spans="1:4" x14ac:dyDescent="0.25">
      <c r="A149" s="16"/>
      <c r="C149" s="1"/>
      <c r="D149" s="1"/>
    </row>
    <row r="150" spans="1:4" x14ac:dyDescent="0.25">
      <c r="C150" s="1"/>
      <c r="D150" s="1"/>
    </row>
    <row r="151" spans="1:4" x14ac:dyDescent="0.25">
      <c r="C151" s="1"/>
      <c r="D151" s="1"/>
    </row>
    <row r="152" spans="1:4" x14ac:dyDescent="0.25">
      <c r="C152" s="1"/>
      <c r="D152" s="1"/>
    </row>
    <row r="153" spans="1:4" x14ac:dyDescent="0.25">
      <c r="C153" s="1"/>
      <c r="D153" s="1"/>
    </row>
    <row r="154" spans="1:4" x14ac:dyDescent="0.25">
      <c r="C154" s="1"/>
      <c r="D154" s="1"/>
    </row>
    <row r="155" spans="1:4" x14ac:dyDescent="0.25">
      <c r="C155" s="1"/>
      <c r="D155" s="1"/>
    </row>
    <row r="156" spans="1:4" x14ac:dyDescent="0.25">
      <c r="C156" s="1"/>
      <c r="D156" s="1"/>
    </row>
    <row r="157" spans="1:4" x14ac:dyDescent="0.25">
      <c r="C157" s="1"/>
      <c r="D157" s="1"/>
    </row>
    <row r="158" spans="1:4" x14ac:dyDescent="0.25">
      <c r="C158" s="1"/>
      <c r="D158" s="1"/>
    </row>
    <row r="159" spans="1:4" x14ac:dyDescent="0.25">
      <c r="C159" s="1"/>
      <c r="D159" s="1"/>
    </row>
    <row r="160" spans="1:4" x14ac:dyDescent="0.25">
      <c r="C160" s="1"/>
      <c r="D160" s="1"/>
    </row>
    <row r="161" spans="3:4" x14ac:dyDescent="0.25">
      <c r="C161" s="1"/>
      <c r="D161" s="1"/>
    </row>
    <row r="162" spans="3:4" x14ac:dyDescent="0.25">
      <c r="C162" s="1"/>
      <c r="D162" s="1"/>
    </row>
    <row r="163" spans="3:4" x14ac:dyDescent="0.25">
      <c r="C163" s="1"/>
      <c r="D163" s="1"/>
    </row>
    <row r="164" spans="3:4" x14ac:dyDescent="0.25">
      <c r="C164" s="1"/>
      <c r="D164" s="1"/>
    </row>
    <row r="165" spans="3:4" x14ac:dyDescent="0.25">
      <c r="C165" s="1"/>
      <c r="D165" s="1"/>
    </row>
    <row r="166" spans="3:4" x14ac:dyDescent="0.25">
      <c r="C166" s="1"/>
      <c r="D166" s="1"/>
    </row>
    <row r="167" spans="3:4" x14ac:dyDescent="0.25">
      <c r="C167" s="1"/>
      <c r="D167" s="1"/>
    </row>
    <row r="168" spans="3:4" x14ac:dyDescent="0.25">
      <c r="C168" s="1"/>
      <c r="D168" s="1"/>
    </row>
    <row r="169" spans="3:4" x14ac:dyDescent="0.25">
      <c r="C169" s="1"/>
      <c r="D169" s="1"/>
    </row>
    <row r="170" spans="3:4" x14ac:dyDescent="0.25">
      <c r="C170" s="1"/>
      <c r="D170" s="1"/>
    </row>
    <row r="171" spans="3:4" x14ac:dyDescent="0.25">
      <c r="C171" s="1"/>
      <c r="D171" s="1"/>
    </row>
    <row r="172" spans="3:4" x14ac:dyDescent="0.25">
      <c r="C172" s="1"/>
      <c r="D172" s="1"/>
    </row>
    <row r="173" spans="3:4" x14ac:dyDescent="0.25">
      <c r="C173" s="1"/>
      <c r="D173" s="1"/>
    </row>
    <row r="174" spans="3:4" x14ac:dyDescent="0.25">
      <c r="C174" s="1"/>
      <c r="D174" s="1"/>
    </row>
    <row r="175" spans="3:4" x14ac:dyDescent="0.25">
      <c r="C175" s="1"/>
      <c r="D175" s="1"/>
    </row>
    <row r="176" spans="3:4" x14ac:dyDescent="0.25">
      <c r="C176" s="1"/>
      <c r="D176" s="1"/>
    </row>
    <row r="177" spans="3:4" x14ac:dyDescent="0.25">
      <c r="C177" s="1"/>
      <c r="D177" s="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zoomScale="60" zoomScaleNormal="60" workbookViewId="0">
      <selection activeCell="H39" sqref="H39"/>
    </sheetView>
  </sheetViews>
  <sheetFormatPr baseColWidth="10" defaultRowHeight="15" x14ac:dyDescent="0.25"/>
  <cols>
    <col min="1" max="1" width="31.140625" customWidth="1"/>
    <col min="2" max="2" width="12.28515625" customWidth="1"/>
    <col min="3" max="3" width="23.140625" customWidth="1"/>
    <col min="7" max="7" width="14.28515625" customWidth="1"/>
    <col min="8" max="8" width="16.28515625" customWidth="1"/>
    <col min="9" max="9" width="13.42578125" customWidth="1"/>
    <col min="10" max="10" width="16.85546875" customWidth="1"/>
    <col min="11" max="11" width="9.42578125" customWidth="1"/>
    <col min="12" max="12" width="2.85546875" customWidth="1"/>
    <col min="13" max="13" width="14.7109375" customWidth="1"/>
  </cols>
  <sheetData>
    <row r="1" spans="1:11" ht="45" x14ac:dyDescent="0.25">
      <c r="A1" s="15" t="s">
        <v>102</v>
      </c>
      <c r="B1" s="15" t="s">
        <v>101</v>
      </c>
      <c r="C1" s="31" t="s">
        <v>120</v>
      </c>
      <c r="H1" s="14" t="s">
        <v>119</v>
      </c>
      <c r="I1" s="14" t="s">
        <v>118</v>
      </c>
      <c r="J1" s="14" t="s">
        <v>117</v>
      </c>
      <c r="K1" s="14" t="s">
        <v>116</v>
      </c>
    </row>
    <row r="2" spans="1:11" x14ac:dyDescent="0.25">
      <c r="A2" s="13" t="s">
        <v>97</v>
      </c>
      <c r="B2" s="13" t="s">
        <v>83</v>
      </c>
      <c r="C2" s="13">
        <v>8</v>
      </c>
      <c r="G2" s="14" t="s">
        <v>24</v>
      </c>
      <c r="H2">
        <v>212</v>
      </c>
      <c r="I2">
        <v>292</v>
      </c>
      <c r="J2">
        <f>I2/H2</f>
        <v>1.3773584905660377</v>
      </c>
      <c r="K2">
        <f>I2/12</f>
        <v>24.333333333333332</v>
      </c>
    </row>
    <row r="3" spans="1:11" x14ac:dyDescent="0.25">
      <c r="A3" t="s">
        <v>95</v>
      </c>
      <c r="B3" s="13" t="s">
        <v>83</v>
      </c>
      <c r="C3" s="30">
        <v>0</v>
      </c>
      <c r="G3" s="14" t="s">
        <v>23</v>
      </c>
      <c r="H3">
        <v>1101</v>
      </c>
      <c r="I3">
        <v>157</v>
      </c>
      <c r="J3">
        <f>I3/H3</f>
        <v>0.14259763851044505</v>
      </c>
      <c r="K3">
        <f>I3/42</f>
        <v>3.7380952380952381</v>
      </c>
    </row>
    <row r="4" spans="1:11" x14ac:dyDescent="0.25">
      <c r="A4" t="s">
        <v>93</v>
      </c>
      <c r="B4" s="13" t="s">
        <v>83</v>
      </c>
      <c r="C4" s="30">
        <v>1</v>
      </c>
    </row>
    <row r="5" spans="1:11" x14ac:dyDescent="0.25">
      <c r="A5" s="17" t="s">
        <v>92</v>
      </c>
      <c r="B5" s="13" t="s">
        <v>83</v>
      </c>
      <c r="C5" s="30">
        <v>0</v>
      </c>
    </row>
    <row r="6" spans="1:11" x14ac:dyDescent="0.25">
      <c r="A6" t="s">
        <v>91</v>
      </c>
      <c r="B6" s="13" t="s">
        <v>83</v>
      </c>
      <c r="C6" s="29">
        <v>35</v>
      </c>
    </row>
    <row r="7" spans="1:11" x14ac:dyDescent="0.25">
      <c r="A7" t="s">
        <v>90</v>
      </c>
      <c r="B7" s="13" t="s">
        <v>83</v>
      </c>
      <c r="C7" s="29">
        <v>2</v>
      </c>
      <c r="F7" s="13">
        <v>8</v>
      </c>
    </row>
    <row r="8" spans="1:11" x14ac:dyDescent="0.25">
      <c r="A8" t="s">
        <v>89</v>
      </c>
      <c r="B8" s="13" t="s">
        <v>83</v>
      </c>
      <c r="C8" s="29">
        <v>18</v>
      </c>
      <c r="F8" s="30">
        <v>0</v>
      </c>
    </row>
    <row r="9" spans="1:11" x14ac:dyDescent="0.25">
      <c r="A9" t="s">
        <v>88</v>
      </c>
      <c r="B9" t="s">
        <v>83</v>
      </c>
      <c r="C9" s="29">
        <v>20</v>
      </c>
      <c r="F9" s="30">
        <v>1</v>
      </c>
    </row>
    <row r="10" spans="1:11" x14ac:dyDescent="0.25">
      <c r="A10" t="s">
        <v>87</v>
      </c>
      <c r="B10" s="13" t="s">
        <v>83</v>
      </c>
      <c r="C10" s="29">
        <v>7</v>
      </c>
      <c r="F10" s="30">
        <v>0</v>
      </c>
    </row>
    <row r="11" spans="1:11" x14ac:dyDescent="0.25">
      <c r="A11" t="s">
        <v>86</v>
      </c>
      <c r="B11" s="13" t="s">
        <v>83</v>
      </c>
      <c r="C11" s="29">
        <v>145</v>
      </c>
      <c r="F11" s="29">
        <v>35</v>
      </c>
    </row>
    <row r="12" spans="1:11" x14ac:dyDescent="0.25">
      <c r="A12" t="s">
        <v>85</v>
      </c>
      <c r="B12" s="13" t="s">
        <v>83</v>
      </c>
      <c r="C12" s="29">
        <v>46</v>
      </c>
      <c r="F12" s="29">
        <v>2</v>
      </c>
    </row>
    <row r="13" spans="1:11" x14ac:dyDescent="0.25">
      <c r="A13" t="s">
        <v>84</v>
      </c>
      <c r="B13" s="13" t="s">
        <v>83</v>
      </c>
      <c r="C13" s="29">
        <v>10</v>
      </c>
      <c r="F13" s="29">
        <v>18</v>
      </c>
    </row>
    <row r="14" spans="1:11" x14ac:dyDescent="0.25">
      <c r="A14" s="12" t="s">
        <v>82</v>
      </c>
      <c r="B14" t="s">
        <v>28</v>
      </c>
      <c r="C14" s="2">
        <v>0</v>
      </c>
      <c r="F14" s="29">
        <v>20</v>
      </c>
    </row>
    <row r="15" spans="1:11" x14ac:dyDescent="0.25">
      <c r="A15" t="s">
        <v>81</v>
      </c>
      <c r="B15" t="s">
        <v>28</v>
      </c>
      <c r="C15" s="2">
        <v>1</v>
      </c>
      <c r="F15" s="29">
        <v>7</v>
      </c>
    </row>
    <row r="16" spans="1:11" x14ac:dyDescent="0.25">
      <c r="A16" t="s">
        <v>80</v>
      </c>
      <c r="B16" t="s">
        <v>28</v>
      </c>
      <c r="C16" s="25">
        <v>1</v>
      </c>
      <c r="F16" s="29">
        <v>145</v>
      </c>
    </row>
    <row r="17" spans="1:6" x14ac:dyDescent="0.25">
      <c r="A17" t="s">
        <v>79</v>
      </c>
      <c r="B17" t="s">
        <v>28</v>
      </c>
      <c r="C17" s="25">
        <v>0</v>
      </c>
      <c r="F17" s="29">
        <v>46</v>
      </c>
    </row>
    <row r="18" spans="1:6" x14ac:dyDescent="0.25">
      <c r="A18" t="s">
        <v>78</v>
      </c>
      <c r="B18" t="s">
        <v>28</v>
      </c>
      <c r="C18" s="25">
        <v>1</v>
      </c>
      <c r="F18" s="29">
        <v>10</v>
      </c>
    </row>
    <row r="19" spans="1:6" x14ac:dyDescent="0.25">
      <c r="A19" t="s">
        <v>77</v>
      </c>
      <c r="B19" t="s">
        <v>28</v>
      </c>
      <c r="C19" s="25">
        <v>4</v>
      </c>
      <c r="F19">
        <f>SUM(F7:F18)</f>
        <v>292</v>
      </c>
    </row>
    <row r="20" spans="1:6" x14ac:dyDescent="0.25">
      <c r="A20" t="s">
        <v>76</v>
      </c>
      <c r="B20" t="s">
        <v>28</v>
      </c>
      <c r="C20" s="25">
        <v>0</v>
      </c>
    </row>
    <row r="21" spans="1:6" x14ac:dyDescent="0.25">
      <c r="A21" t="s">
        <v>75</v>
      </c>
      <c r="B21" t="s">
        <v>28</v>
      </c>
      <c r="C21" s="28">
        <v>0</v>
      </c>
      <c r="F21" s="2">
        <v>0</v>
      </c>
    </row>
    <row r="22" spans="1:6" x14ac:dyDescent="0.25">
      <c r="A22" t="s">
        <v>74</v>
      </c>
      <c r="B22" t="s">
        <v>28</v>
      </c>
      <c r="C22" s="25">
        <v>0</v>
      </c>
      <c r="F22" s="2">
        <v>1</v>
      </c>
    </row>
    <row r="23" spans="1:6" x14ac:dyDescent="0.25">
      <c r="A23" s="14" t="s">
        <v>73</v>
      </c>
      <c r="B23" t="s">
        <v>28</v>
      </c>
      <c r="C23" s="27">
        <v>0</v>
      </c>
      <c r="F23" s="25">
        <v>1</v>
      </c>
    </row>
    <row r="24" spans="1:6" x14ac:dyDescent="0.25">
      <c r="A24" t="s">
        <v>72</v>
      </c>
      <c r="B24" t="s">
        <v>28</v>
      </c>
      <c r="C24" s="25">
        <v>0</v>
      </c>
      <c r="F24" s="25">
        <v>0</v>
      </c>
    </row>
    <row r="25" spans="1:6" x14ac:dyDescent="0.25">
      <c r="A25" t="s">
        <v>71</v>
      </c>
      <c r="B25" t="s">
        <v>28</v>
      </c>
      <c r="C25" s="25">
        <v>1</v>
      </c>
      <c r="F25" s="25">
        <v>1</v>
      </c>
    </row>
    <row r="26" spans="1:6" x14ac:dyDescent="0.25">
      <c r="A26" t="s">
        <v>70</v>
      </c>
      <c r="B26" t="s">
        <v>28</v>
      </c>
      <c r="C26" s="25">
        <v>0</v>
      </c>
      <c r="F26" s="25">
        <v>4</v>
      </c>
    </row>
    <row r="27" spans="1:6" x14ac:dyDescent="0.25">
      <c r="A27" t="s">
        <v>69</v>
      </c>
      <c r="B27" t="s">
        <v>28</v>
      </c>
      <c r="C27" s="25">
        <v>0</v>
      </c>
      <c r="F27" s="25">
        <v>0</v>
      </c>
    </row>
    <row r="28" spans="1:6" x14ac:dyDescent="0.25">
      <c r="A28" t="s">
        <v>68</v>
      </c>
      <c r="B28" t="s">
        <v>28</v>
      </c>
      <c r="C28" s="25">
        <v>2</v>
      </c>
      <c r="F28" s="28">
        <v>0</v>
      </c>
    </row>
    <row r="29" spans="1:6" x14ac:dyDescent="0.25">
      <c r="A29" t="s">
        <v>67</v>
      </c>
      <c r="B29" t="s">
        <v>28</v>
      </c>
      <c r="C29" s="25">
        <v>0</v>
      </c>
      <c r="F29" s="25">
        <v>0</v>
      </c>
    </row>
    <row r="30" spans="1:6" x14ac:dyDescent="0.25">
      <c r="A30" t="s">
        <v>66</v>
      </c>
      <c r="B30" t="s">
        <v>28</v>
      </c>
      <c r="C30" s="25">
        <v>25</v>
      </c>
      <c r="F30" s="27">
        <v>0</v>
      </c>
    </row>
    <row r="31" spans="1:6" x14ac:dyDescent="0.25">
      <c r="A31" t="s">
        <v>65</v>
      </c>
      <c r="B31" t="s">
        <v>28</v>
      </c>
      <c r="C31" s="25">
        <v>0</v>
      </c>
      <c r="F31" s="25">
        <v>0</v>
      </c>
    </row>
    <row r="32" spans="1:6" x14ac:dyDescent="0.25">
      <c r="A32" t="s">
        <v>64</v>
      </c>
      <c r="B32" t="s">
        <v>28</v>
      </c>
      <c r="C32" s="25">
        <v>0</v>
      </c>
      <c r="F32" s="25">
        <v>1</v>
      </c>
    </row>
    <row r="33" spans="1:10" x14ac:dyDescent="0.25">
      <c r="A33" t="s">
        <v>63</v>
      </c>
      <c r="B33" t="s">
        <v>28</v>
      </c>
      <c r="C33" s="25">
        <v>4</v>
      </c>
      <c r="F33" s="25">
        <v>0</v>
      </c>
    </row>
    <row r="34" spans="1:10" x14ac:dyDescent="0.25">
      <c r="A34" t="s">
        <v>62</v>
      </c>
      <c r="B34" t="s">
        <v>28</v>
      </c>
      <c r="C34" s="25">
        <v>0</v>
      </c>
      <c r="F34" s="25">
        <v>0</v>
      </c>
    </row>
    <row r="35" spans="1:10" x14ac:dyDescent="0.25">
      <c r="A35" t="s">
        <v>61</v>
      </c>
      <c r="B35" t="s">
        <v>28</v>
      </c>
      <c r="C35" s="2">
        <v>0</v>
      </c>
      <c r="F35" s="25">
        <v>2</v>
      </c>
      <c r="H35" s="14" t="s">
        <v>115</v>
      </c>
      <c r="I35" s="14" t="s">
        <v>114</v>
      </c>
      <c r="J35" s="14" t="s">
        <v>113</v>
      </c>
    </row>
    <row r="36" spans="1:10" x14ac:dyDescent="0.25">
      <c r="A36" t="s">
        <v>60</v>
      </c>
      <c r="B36" t="s">
        <v>28</v>
      </c>
      <c r="C36" s="2">
        <v>0</v>
      </c>
      <c r="F36" s="25">
        <v>0</v>
      </c>
      <c r="H36" t="s">
        <v>86</v>
      </c>
      <c r="I36">
        <v>37</v>
      </c>
      <c r="J36">
        <v>145</v>
      </c>
    </row>
    <row r="37" spans="1:10" x14ac:dyDescent="0.25">
      <c r="A37" t="s">
        <v>59</v>
      </c>
      <c r="B37" t="s">
        <v>28</v>
      </c>
      <c r="C37" s="2">
        <v>0</v>
      </c>
      <c r="F37" s="25">
        <v>25</v>
      </c>
      <c r="H37" t="s">
        <v>85</v>
      </c>
      <c r="I37">
        <v>14</v>
      </c>
      <c r="J37">
        <v>46</v>
      </c>
    </row>
    <row r="38" spans="1:10" x14ac:dyDescent="0.25">
      <c r="A38" t="s">
        <v>58</v>
      </c>
      <c r="B38" t="s">
        <v>28</v>
      </c>
      <c r="C38" s="2">
        <v>0</v>
      </c>
      <c r="F38" s="25">
        <v>0</v>
      </c>
      <c r="H38" t="s">
        <v>112</v>
      </c>
      <c r="I38">
        <v>57</v>
      </c>
      <c r="J38">
        <v>46</v>
      </c>
    </row>
    <row r="39" spans="1:10" x14ac:dyDescent="0.25">
      <c r="A39" t="s">
        <v>57</v>
      </c>
      <c r="B39" t="s">
        <v>28</v>
      </c>
      <c r="C39" s="2">
        <v>20</v>
      </c>
      <c r="F39" s="25">
        <v>0</v>
      </c>
      <c r="H39" t="s">
        <v>91</v>
      </c>
      <c r="I39">
        <v>24</v>
      </c>
      <c r="J39">
        <v>35</v>
      </c>
    </row>
    <row r="40" spans="1:10" x14ac:dyDescent="0.25">
      <c r="A40" t="s">
        <v>56</v>
      </c>
      <c r="B40" t="s">
        <v>28</v>
      </c>
      <c r="C40" s="2">
        <v>0</v>
      </c>
      <c r="F40" s="25">
        <v>4</v>
      </c>
      <c r="H40" t="s">
        <v>111</v>
      </c>
      <c r="I40">
        <v>50</v>
      </c>
      <c r="J40">
        <v>25</v>
      </c>
    </row>
    <row r="41" spans="1:10" x14ac:dyDescent="0.25">
      <c r="A41" t="s">
        <v>55</v>
      </c>
      <c r="B41" t="s">
        <v>28</v>
      </c>
      <c r="C41" s="2">
        <v>0</v>
      </c>
      <c r="F41" s="25">
        <v>0</v>
      </c>
      <c r="H41" t="s">
        <v>88</v>
      </c>
      <c r="I41">
        <v>19</v>
      </c>
      <c r="J41">
        <v>20</v>
      </c>
    </row>
    <row r="42" spans="1:10" x14ac:dyDescent="0.25">
      <c r="A42" t="s">
        <v>54</v>
      </c>
      <c r="B42" t="s">
        <v>28</v>
      </c>
      <c r="C42" s="2">
        <v>16</v>
      </c>
      <c r="F42" s="2">
        <v>0</v>
      </c>
      <c r="H42" t="s">
        <v>110</v>
      </c>
      <c r="I42">
        <v>51</v>
      </c>
      <c r="J42">
        <v>20</v>
      </c>
    </row>
    <row r="43" spans="1:10" x14ac:dyDescent="0.25">
      <c r="A43" t="s">
        <v>53</v>
      </c>
      <c r="B43" t="s">
        <v>28</v>
      </c>
      <c r="C43" s="2">
        <v>0</v>
      </c>
      <c r="F43" s="2">
        <v>0</v>
      </c>
      <c r="H43" t="s">
        <v>89</v>
      </c>
      <c r="I43">
        <v>14</v>
      </c>
      <c r="J43">
        <v>18</v>
      </c>
    </row>
    <row r="44" spans="1:10" x14ac:dyDescent="0.25">
      <c r="A44" t="s">
        <v>52</v>
      </c>
      <c r="B44" t="s">
        <v>28</v>
      </c>
      <c r="C44" s="2">
        <v>0</v>
      </c>
      <c r="F44" s="2">
        <v>0</v>
      </c>
      <c r="H44" t="s">
        <v>109</v>
      </c>
      <c r="I44">
        <v>52</v>
      </c>
      <c r="J44">
        <v>16</v>
      </c>
    </row>
    <row r="45" spans="1:10" x14ac:dyDescent="0.25">
      <c r="A45" t="s">
        <v>51</v>
      </c>
      <c r="B45" t="s">
        <v>28</v>
      </c>
      <c r="C45" s="2">
        <v>0</v>
      </c>
      <c r="F45" s="2">
        <v>0</v>
      </c>
      <c r="H45" t="s">
        <v>108</v>
      </c>
      <c r="I45">
        <v>21</v>
      </c>
      <c r="J45">
        <v>16</v>
      </c>
    </row>
    <row r="46" spans="1:10" x14ac:dyDescent="0.25">
      <c r="A46" s="14" t="s">
        <v>50</v>
      </c>
      <c r="B46" t="s">
        <v>28</v>
      </c>
      <c r="C46" s="8">
        <v>0</v>
      </c>
      <c r="F46" s="2">
        <v>20</v>
      </c>
    </row>
    <row r="47" spans="1:10" x14ac:dyDescent="0.25">
      <c r="A47" t="s">
        <v>49</v>
      </c>
      <c r="B47" t="s">
        <v>28</v>
      </c>
      <c r="C47" s="2">
        <v>0</v>
      </c>
      <c r="F47" s="2">
        <v>0</v>
      </c>
    </row>
    <row r="48" spans="1:10" x14ac:dyDescent="0.25">
      <c r="A48" s="19" t="s">
        <v>48</v>
      </c>
      <c r="B48" t="s">
        <v>28</v>
      </c>
      <c r="C48" s="26">
        <v>0</v>
      </c>
      <c r="F48" s="2">
        <v>0</v>
      </c>
    </row>
    <row r="49" spans="1:6" x14ac:dyDescent="0.25">
      <c r="A49" t="s">
        <v>47</v>
      </c>
      <c r="B49" t="s">
        <v>28</v>
      </c>
      <c r="C49" s="2">
        <v>14</v>
      </c>
      <c r="F49" s="2">
        <v>16</v>
      </c>
    </row>
    <row r="50" spans="1:6" x14ac:dyDescent="0.25">
      <c r="A50" t="s">
        <v>46</v>
      </c>
      <c r="B50" t="s">
        <v>28</v>
      </c>
      <c r="C50" s="2">
        <v>0</v>
      </c>
      <c r="F50" s="2">
        <v>0</v>
      </c>
    </row>
    <row r="51" spans="1:6" x14ac:dyDescent="0.25">
      <c r="A51" t="s">
        <v>45</v>
      </c>
      <c r="B51" t="s">
        <v>28</v>
      </c>
      <c r="C51" s="2">
        <v>0</v>
      </c>
      <c r="F51" s="2">
        <v>0</v>
      </c>
    </row>
    <row r="52" spans="1:6" x14ac:dyDescent="0.25">
      <c r="A52" t="s">
        <v>44</v>
      </c>
      <c r="B52" t="s">
        <v>28</v>
      </c>
      <c r="C52" s="2">
        <v>0</v>
      </c>
      <c r="F52" s="2">
        <v>0</v>
      </c>
    </row>
    <row r="53" spans="1:6" x14ac:dyDescent="0.25">
      <c r="A53" t="s">
        <v>43</v>
      </c>
      <c r="B53" t="s">
        <v>28</v>
      </c>
      <c r="C53" s="2">
        <v>0</v>
      </c>
      <c r="F53" s="8">
        <v>0</v>
      </c>
    </row>
    <row r="54" spans="1:6" x14ac:dyDescent="0.25">
      <c r="A54" t="s">
        <v>42</v>
      </c>
      <c r="B54" t="s">
        <v>28</v>
      </c>
      <c r="C54" s="2">
        <v>5</v>
      </c>
      <c r="F54" s="2">
        <v>0</v>
      </c>
    </row>
    <row r="55" spans="1:6" x14ac:dyDescent="0.25">
      <c r="A55" t="s">
        <v>41</v>
      </c>
      <c r="B55" t="s">
        <v>28</v>
      </c>
      <c r="C55" s="2">
        <v>0</v>
      </c>
      <c r="F55" s="26">
        <v>0</v>
      </c>
    </row>
    <row r="56" spans="1:6" x14ac:dyDescent="0.25">
      <c r="A56" t="s">
        <v>40</v>
      </c>
      <c r="B56" t="s">
        <v>28</v>
      </c>
      <c r="C56" s="2">
        <v>0</v>
      </c>
      <c r="F56" s="2">
        <v>14</v>
      </c>
    </row>
    <row r="57" spans="1:6" x14ac:dyDescent="0.25">
      <c r="A57" t="s">
        <v>39</v>
      </c>
      <c r="B57" t="s">
        <v>28</v>
      </c>
      <c r="C57" s="2">
        <v>0</v>
      </c>
      <c r="F57" s="2">
        <v>0</v>
      </c>
    </row>
    <row r="58" spans="1:6" x14ac:dyDescent="0.25">
      <c r="A58" t="s">
        <v>38</v>
      </c>
      <c r="B58" t="s">
        <v>28</v>
      </c>
      <c r="C58" s="2">
        <v>46</v>
      </c>
      <c r="F58" s="2">
        <v>0</v>
      </c>
    </row>
    <row r="59" spans="1:6" x14ac:dyDescent="0.25">
      <c r="A59" t="s">
        <v>37</v>
      </c>
      <c r="B59" t="s">
        <v>28</v>
      </c>
      <c r="C59" s="2">
        <v>0</v>
      </c>
      <c r="F59" s="2">
        <v>0</v>
      </c>
    </row>
    <row r="60" spans="1:6" x14ac:dyDescent="0.25">
      <c r="A60" t="s">
        <v>36</v>
      </c>
      <c r="B60" t="s">
        <v>28</v>
      </c>
      <c r="C60" s="25">
        <v>0</v>
      </c>
      <c r="F60" s="2">
        <v>0</v>
      </c>
    </row>
    <row r="61" spans="1:6" x14ac:dyDescent="0.25">
      <c r="A61" t="s">
        <v>35</v>
      </c>
      <c r="B61" t="s">
        <v>28</v>
      </c>
      <c r="C61" s="25">
        <v>16</v>
      </c>
      <c r="F61" s="2">
        <v>5</v>
      </c>
    </row>
    <row r="62" spans="1:6" x14ac:dyDescent="0.25">
      <c r="A62" t="s">
        <v>34</v>
      </c>
      <c r="B62" t="s">
        <v>28</v>
      </c>
      <c r="C62" s="25">
        <v>1</v>
      </c>
      <c r="F62" s="2">
        <v>0</v>
      </c>
    </row>
    <row r="63" spans="1:6" x14ac:dyDescent="0.25">
      <c r="A63" t="s">
        <v>33</v>
      </c>
      <c r="B63" t="s">
        <v>28</v>
      </c>
      <c r="C63" s="25">
        <v>0</v>
      </c>
      <c r="F63" s="2">
        <v>0</v>
      </c>
    </row>
    <row r="64" spans="1:6" x14ac:dyDescent="0.25">
      <c r="A64" t="s">
        <v>32</v>
      </c>
      <c r="B64" t="s">
        <v>28</v>
      </c>
      <c r="C64" s="2">
        <v>0</v>
      </c>
      <c r="F64" s="2">
        <v>0</v>
      </c>
    </row>
    <row r="65" spans="1:6" x14ac:dyDescent="0.25">
      <c r="A65" s="18" t="s">
        <v>31</v>
      </c>
      <c r="B65" t="s">
        <v>28</v>
      </c>
      <c r="C65" s="24">
        <v>0</v>
      </c>
      <c r="F65" s="2">
        <v>46</v>
      </c>
    </row>
    <row r="66" spans="1:6" x14ac:dyDescent="0.25">
      <c r="A66" t="s">
        <v>30</v>
      </c>
      <c r="B66" t="s">
        <v>28</v>
      </c>
      <c r="C66" s="2">
        <v>0</v>
      </c>
      <c r="F66" s="2">
        <v>0</v>
      </c>
    </row>
    <row r="67" spans="1:6" x14ac:dyDescent="0.25">
      <c r="A67" t="s">
        <v>29</v>
      </c>
      <c r="B67" t="s">
        <v>28</v>
      </c>
      <c r="C67" s="2">
        <v>0</v>
      </c>
      <c r="F67" s="25">
        <v>0</v>
      </c>
    </row>
    <row r="68" spans="1:6" x14ac:dyDescent="0.25">
      <c r="C68" s="23"/>
      <c r="F68" s="25">
        <v>16</v>
      </c>
    </row>
    <row r="69" spans="1:6" x14ac:dyDescent="0.25">
      <c r="C69" s="17"/>
      <c r="F69" s="25">
        <v>1</v>
      </c>
    </row>
    <row r="70" spans="1:6" x14ac:dyDescent="0.25">
      <c r="C70" s="17"/>
      <c r="F70" s="25">
        <v>0</v>
      </c>
    </row>
    <row r="71" spans="1:6" x14ac:dyDescent="0.25">
      <c r="C71" s="17"/>
      <c r="F71" s="2">
        <v>0</v>
      </c>
    </row>
    <row r="72" spans="1:6" x14ac:dyDescent="0.25">
      <c r="C72" s="17"/>
      <c r="F72" s="24">
        <v>0</v>
      </c>
    </row>
    <row r="73" spans="1:6" x14ac:dyDescent="0.25">
      <c r="C73" s="17"/>
      <c r="F73" s="2">
        <v>0</v>
      </c>
    </row>
    <row r="74" spans="1:6" x14ac:dyDescent="0.25">
      <c r="C74" s="17"/>
      <c r="F74" s="2">
        <v>0</v>
      </c>
    </row>
    <row r="75" spans="1:6" x14ac:dyDescent="0.25">
      <c r="C75" s="17"/>
      <c r="F75">
        <f>SUM(F21:F74)</f>
        <v>157</v>
      </c>
    </row>
    <row r="76" spans="1:6" x14ac:dyDescent="0.25">
      <c r="C76" s="17"/>
    </row>
    <row r="77" spans="1:6" x14ac:dyDescent="0.25">
      <c r="C77" s="17"/>
    </row>
    <row r="78" spans="1:6" x14ac:dyDescent="0.25">
      <c r="C78" s="17"/>
    </row>
    <row r="79" spans="1:6" x14ac:dyDescent="0.25">
      <c r="C79" s="17"/>
    </row>
    <row r="80" spans="1:6" x14ac:dyDescent="0.25">
      <c r="C80" s="17"/>
    </row>
    <row r="81" spans="3:3" x14ac:dyDescent="0.25">
      <c r="C81" s="17"/>
    </row>
    <row r="82" spans="3:3" x14ac:dyDescent="0.25">
      <c r="C82" s="17"/>
    </row>
    <row r="83" spans="3:3" x14ac:dyDescent="0.25">
      <c r="C83" s="17"/>
    </row>
    <row r="84" spans="3:3" x14ac:dyDescent="0.25">
      <c r="C84" s="17"/>
    </row>
    <row r="85" spans="3:3" x14ac:dyDescent="0.25">
      <c r="C85" s="23"/>
    </row>
    <row r="97" spans="3:3" x14ac:dyDescent="0.25">
      <c r="C97" s="16"/>
    </row>
    <row r="98" spans="3:3" x14ac:dyDescent="0.25">
      <c r="C98" s="22"/>
    </row>
    <row r="100" spans="3:3" x14ac:dyDescent="0.25">
      <c r="C100" s="16"/>
    </row>
    <row r="101" spans="3:3" x14ac:dyDescent="0.25">
      <c r="C101" s="16"/>
    </row>
    <row r="118" spans="3:3" x14ac:dyDescent="0.25">
      <c r="C118" s="16"/>
    </row>
    <row r="122" spans="3:3" x14ac:dyDescent="0.25">
      <c r="C122" s="16"/>
    </row>
    <row r="126" spans="3:3" x14ac:dyDescent="0.25">
      <c r="C126" s="16"/>
    </row>
    <row r="130" spans="3:3" x14ac:dyDescent="0.25">
      <c r="C130" s="16"/>
    </row>
    <row r="143" spans="3:3" x14ac:dyDescent="0.25">
      <c r="C143" s="16"/>
    </row>
    <row r="144" spans="3:3" x14ac:dyDescent="0.25">
      <c r="C144" s="16"/>
    </row>
    <row r="146" spans="1:3" x14ac:dyDescent="0.25">
      <c r="C146" s="16"/>
    </row>
    <row r="149" spans="1:3" x14ac:dyDescent="0.25">
      <c r="A149" s="16"/>
    </row>
    <row r="152" spans="1:3" x14ac:dyDescent="0.25">
      <c r="C152" s="16"/>
    </row>
    <row r="153" spans="1:3" x14ac:dyDescent="0.25">
      <c r="C153" s="16"/>
    </row>
    <row r="155" spans="1:3" x14ac:dyDescent="0.25">
      <c r="C155" s="16"/>
    </row>
    <row r="158" spans="1:3" x14ac:dyDescent="0.25">
      <c r="C158" s="1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26" workbookViewId="0">
      <selection activeCell="M22" sqref="M22"/>
    </sheetView>
  </sheetViews>
  <sheetFormatPr baseColWidth="10" defaultColWidth="9.140625" defaultRowHeight="15" x14ac:dyDescent="0.25"/>
  <sheetData>
    <row r="1" spans="1:9" x14ac:dyDescent="0.25">
      <c r="F1" s="29">
        <v>145</v>
      </c>
    </row>
    <row r="2" spans="1:9" x14ac:dyDescent="0.25">
      <c r="A2" s="14" t="s">
        <v>121</v>
      </c>
      <c r="B2" t="s">
        <v>122</v>
      </c>
      <c r="C2" t="s">
        <v>123</v>
      </c>
      <c r="F2" s="29">
        <v>46</v>
      </c>
    </row>
    <row r="3" spans="1:9" ht="105" x14ac:dyDescent="0.25">
      <c r="A3" s="21" t="s">
        <v>100</v>
      </c>
      <c r="B3" s="31" t="s">
        <v>120</v>
      </c>
      <c r="C3" s="15" t="s">
        <v>124</v>
      </c>
      <c r="D3" s="15" t="s">
        <v>102</v>
      </c>
      <c r="F3" s="2">
        <v>46</v>
      </c>
    </row>
    <row r="4" spans="1:9" ht="30" x14ac:dyDescent="0.25">
      <c r="A4" s="13">
        <v>27</v>
      </c>
      <c r="B4" s="13">
        <v>8</v>
      </c>
      <c r="C4" s="13">
        <v>1</v>
      </c>
      <c r="D4" s="13" t="s">
        <v>97</v>
      </c>
      <c r="F4" s="29">
        <v>35</v>
      </c>
    </row>
    <row r="5" spans="1:9" x14ac:dyDescent="0.25">
      <c r="A5" s="2">
        <v>12</v>
      </c>
      <c r="B5" s="30">
        <v>0</v>
      </c>
      <c r="C5">
        <v>2</v>
      </c>
      <c r="D5" t="s">
        <v>95</v>
      </c>
      <c r="F5" s="25">
        <v>25</v>
      </c>
    </row>
    <row r="6" spans="1:9" x14ac:dyDescent="0.25">
      <c r="A6" s="2">
        <v>12</v>
      </c>
      <c r="B6" s="30">
        <v>1</v>
      </c>
      <c r="C6">
        <v>3</v>
      </c>
      <c r="D6" t="s">
        <v>93</v>
      </c>
      <c r="F6" s="29">
        <v>20</v>
      </c>
    </row>
    <row r="7" spans="1:9" x14ac:dyDescent="0.25">
      <c r="A7" s="2">
        <v>21</v>
      </c>
      <c r="B7" s="30">
        <v>0</v>
      </c>
      <c r="C7" s="17">
        <v>4</v>
      </c>
      <c r="D7" s="17" t="s">
        <v>92</v>
      </c>
      <c r="F7" s="2">
        <v>20</v>
      </c>
      <c r="H7" s="29"/>
      <c r="I7" s="2"/>
    </row>
    <row r="8" spans="1:9" x14ac:dyDescent="0.25">
      <c r="A8" s="2">
        <v>24</v>
      </c>
      <c r="B8" s="29">
        <v>35</v>
      </c>
      <c r="C8">
        <v>5</v>
      </c>
      <c r="D8" t="s">
        <v>91</v>
      </c>
      <c r="F8" s="29">
        <v>18</v>
      </c>
      <c r="H8" s="29"/>
      <c r="I8" s="25"/>
    </row>
    <row r="9" spans="1:9" x14ac:dyDescent="0.25">
      <c r="A9" s="2">
        <v>3</v>
      </c>
      <c r="B9" s="29">
        <v>2</v>
      </c>
      <c r="C9">
        <v>6</v>
      </c>
      <c r="D9" t="s">
        <v>90</v>
      </c>
      <c r="F9" s="2">
        <v>16</v>
      </c>
      <c r="H9" s="29"/>
      <c r="I9" s="2"/>
    </row>
    <row r="10" spans="1:9" x14ac:dyDescent="0.25">
      <c r="A10" s="2">
        <v>14</v>
      </c>
      <c r="B10" s="29">
        <v>18</v>
      </c>
      <c r="C10">
        <v>7</v>
      </c>
      <c r="D10" t="s">
        <v>89</v>
      </c>
      <c r="F10" s="25">
        <v>16</v>
      </c>
      <c r="H10" s="29"/>
      <c r="I10" s="2"/>
    </row>
    <row r="11" spans="1:9" x14ac:dyDescent="0.25">
      <c r="A11" s="2">
        <v>19</v>
      </c>
      <c r="B11" s="29">
        <v>20</v>
      </c>
      <c r="C11">
        <v>8</v>
      </c>
      <c r="D11" t="s">
        <v>88</v>
      </c>
      <c r="F11" s="2">
        <v>14</v>
      </c>
      <c r="H11" s="29"/>
      <c r="I11" s="25"/>
    </row>
    <row r="12" spans="1:9" x14ac:dyDescent="0.25">
      <c r="A12" s="2">
        <v>14</v>
      </c>
      <c r="B12" s="29">
        <v>7</v>
      </c>
      <c r="C12">
        <v>9</v>
      </c>
      <c r="D12" t="s">
        <v>87</v>
      </c>
      <c r="F12" s="29">
        <v>10</v>
      </c>
      <c r="H12" s="29"/>
      <c r="I12" s="2"/>
    </row>
    <row r="13" spans="1:9" x14ac:dyDescent="0.25">
      <c r="A13" s="2">
        <v>37</v>
      </c>
      <c r="B13" s="29">
        <v>145</v>
      </c>
      <c r="C13">
        <v>10</v>
      </c>
      <c r="D13" t="s">
        <v>86</v>
      </c>
      <c r="F13" s="13">
        <v>8</v>
      </c>
      <c r="H13" s="13"/>
      <c r="I13" s="2"/>
    </row>
    <row r="14" spans="1:9" x14ac:dyDescent="0.25">
      <c r="A14" s="2">
        <v>14</v>
      </c>
      <c r="B14" s="29">
        <v>46</v>
      </c>
      <c r="C14">
        <v>11</v>
      </c>
      <c r="D14" t="s">
        <v>85</v>
      </c>
      <c r="F14" s="29">
        <v>7</v>
      </c>
      <c r="H14" s="29"/>
      <c r="I14" s="25"/>
    </row>
    <row r="15" spans="1:9" x14ac:dyDescent="0.25">
      <c r="A15" s="2">
        <v>15</v>
      </c>
      <c r="B15" s="29">
        <v>10</v>
      </c>
      <c r="C15">
        <v>12</v>
      </c>
      <c r="D15" t="s">
        <v>84</v>
      </c>
      <c r="F15" s="2">
        <v>5</v>
      </c>
      <c r="H15" s="29"/>
      <c r="I15" s="25"/>
    </row>
    <row r="16" spans="1:9" x14ac:dyDescent="0.25">
      <c r="A16" s="2">
        <v>15</v>
      </c>
      <c r="B16" s="2">
        <v>0</v>
      </c>
      <c r="C16" s="12">
        <v>13</v>
      </c>
      <c r="D16" s="12" t="s">
        <v>82</v>
      </c>
      <c r="F16" s="25">
        <v>4</v>
      </c>
      <c r="H16" s="30"/>
      <c r="I16" s="25"/>
    </row>
    <row r="17" spans="1:9" x14ac:dyDescent="0.25">
      <c r="A17" s="2">
        <v>46</v>
      </c>
      <c r="B17" s="2">
        <v>1</v>
      </c>
      <c r="C17" s="12">
        <v>14</v>
      </c>
      <c r="D17" t="s">
        <v>81</v>
      </c>
      <c r="F17" s="25">
        <v>4</v>
      </c>
      <c r="H17" s="30"/>
      <c r="I17" s="2"/>
    </row>
    <row r="18" spans="1:9" x14ac:dyDescent="0.25">
      <c r="A18" s="2">
        <v>87</v>
      </c>
      <c r="B18" s="25">
        <v>1</v>
      </c>
      <c r="C18" s="12">
        <v>15</v>
      </c>
      <c r="D18" t="s">
        <v>80</v>
      </c>
      <c r="F18" s="29">
        <v>2</v>
      </c>
      <c r="H18" s="30"/>
      <c r="I18" s="25"/>
    </row>
    <row r="19" spans="1:9" x14ac:dyDescent="0.25">
      <c r="A19" s="2">
        <v>0</v>
      </c>
      <c r="B19" s="25">
        <v>0</v>
      </c>
      <c r="C19" s="32">
        <v>16</v>
      </c>
      <c r="D19" t="s">
        <v>79</v>
      </c>
      <c r="F19" s="25">
        <v>2</v>
      </c>
      <c r="I19" s="25"/>
    </row>
    <row r="20" spans="1:9" x14ac:dyDescent="0.25">
      <c r="A20" s="2">
        <v>98</v>
      </c>
      <c r="B20" s="25">
        <v>1</v>
      </c>
      <c r="C20" s="12">
        <v>17</v>
      </c>
      <c r="D20" t="s">
        <v>78</v>
      </c>
      <c r="F20" s="30">
        <v>1</v>
      </c>
      <c r="I20" s="25"/>
    </row>
    <row r="21" spans="1:9" x14ac:dyDescent="0.25">
      <c r="A21" s="2">
        <v>75</v>
      </c>
      <c r="B21" s="25">
        <v>4</v>
      </c>
      <c r="C21" s="12">
        <v>18</v>
      </c>
      <c r="D21" t="s">
        <v>77</v>
      </c>
      <c r="F21" s="2">
        <v>1</v>
      </c>
      <c r="I21" s="25"/>
    </row>
    <row r="22" spans="1:9" x14ac:dyDescent="0.25">
      <c r="A22" s="2">
        <v>3</v>
      </c>
      <c r="B22" s="25">
        <v>0</v>
      </c>
      <c r="C22" s="12">
        <v>19</v>
      </c>
      <c r="D22" t="s">
        <v>76</v>
      </c>
      <c r="F22" s="25">
        <v>1</v>
      </c>
      <c r="H22" s="29"/>
      <c r="I22" s="2"/>
    </row>
    <row r="23" spans="1:9" x14ac:dyDescent="0.25">
      <c r="A23" s="12">
        <v>0</v>
      </c>
      <c r="B23" s="28">
        <v>0</v>
      </c>
      <c r="C23" s="12">
        <v>20</v>
      </c>
      <c r="D23" t="s">
        <v>75</v>
      </c>
      <c r="F23" s="25">
        <v>1</v>
      </c>
      <c r="H23" s="29"/>
      <c r="I23" s="25"/>
    </row>
    <row r="24" spans="1:9" x14ac:dyDescent="0.25">
      <c r="A24" s="2">
        <v>0</v>
      </c>
      <c r="B24" s="25">
        <v>0</v>
      </c>
      <c r="C24" s="12">
        <v>21</v>
      </c>
      <c r="D24" t="s">
        <v>74</v>
      </c>
      <c r="F24" s="25">
        <v>1</v>
      </c>
      <c r="H24" s="13"/>
      <c r="I24" s="25"/>
    </row>
    <row r="25" spans="1:9" x14ac:dyDescent="0.25">
      <c r="A25" s="8">
        <v>0</v>
      </c>
      <c r="B25" s="27">
        <v>0</v>
      </c>
      <c r="C25" s="33">
        <v>22</v>
      </c>
      <c r="D25" s="14" t="s">
        <v>73</v>
      </c>
      <c r="F25" s="25">
        <v>1</v>
      </c>
      <c r="H25" s="29"/>
      <c r="I25" s="28"/>
    </row>
    <row r="26" spans="1:9" x14ac:dyDescent="0.25">
      <c r="A26" s="2">
        <v>0</v>
      </c>
      <c r="B26" s="25">
        <v>0</v>
      </c>
      <c r="C26" s="12">
        <v>23</v>
      </c>
      <c r="D26" t="s">
        <v>72</v>
      </c>
      <c r="F26" s="30">
        <v>0</v>
      </c>
      <c r="H26" s="29"/>
      <c r="I26" s="25"/>
    </row>
    <row r="27" spans="1:9" x14ac:dyDescent="0.25">
      <c r="A27" s="2">
        <v>6</v>
      </c>
      <c r="B27" s="25">
        <v>1</v>
      </c>
      <c r="C27" s="12">
        <v>24</v>
      </c>
      <c r="D27" t="s">
        <v>71</v>
      </c>
      <c r="F27" s="30">
        <v>0</v>
      </c>
      <c r="H27" s="30"/>
      <c r="I27" s="27"/>
    </row>
    <row r="28" spans="1:9" x14ac:dyDescent="0.25">
      <c r="A28" s="2">
        <v>0</v>
      </c>
      <c r="B28" s="25">
        <v>0</v>
      </c>
      <c r="C28" s="12">
        <v>25</v>
      </c>
      <c r="D28" t="s">
        <v>70</v>
      </c>
      <c r="F28" s="2">
        <v>0</v>
      </c>
      <c r="H28" s="30"/>
      <c r="I28" s="25"/>
    </row>
    <row r="29" spans="1:9" x14ac:dyDescent="0.25">
      <c r="A29" s="2">
        <v>0</v>
      </c>
      <c r="B29" s="25">
        <v>0</v>
      </c>
      <c r="C29" s="12">
        <v>26</v>
      </c>
      <c r="D29" t="s">
        <v>69</v>
      </c>
      <c r="F29" s="25">
        <v>0</v>
      </c>
      <c r="I29" s="25"/>
    </row>
    <row r="30" spans="1:9" x14ac:dyDescent="0.25">
      <c r="A30" s="2">
        <v>10</v>
      </c>
      <c r="B30" s="25">
        <v>2</v>
      </c>
      <c r="C30" s="32">
        <v>27</v>
      </c>
      <c r="D30" t="s">
        <v>68</v>
      </c>
      <c r="F30" s="25">
        <v>0</v>
      </c>
      <c r="I30" s="25"/>
    </row>
    <row r="31" spans="1:9" x14ac:dyDescent="0.25">
      <c r="A31" s="2">
        <v>3</v>
      </c>
      <c r="B31" s="25">
        <v>0</v>
      </c>
      <c r="C31" s="12">
        <v>28</v>
      </c>
      <c r="D31" t="s">
        <v>67</v>
      </c>
      <c r="F31" s="28">
        <v>0</v>
      </c>
      <c r="I31" s="25"/>
    </row>
    <row r="32" spans="1:9" x14ac:dyDescent="0.25">
      <c r="A32" s="2">
        <v>50</v>
      </c>
      <c r="B32" s="25">
        <v>25</v>
      </c>
      <c r="C32" s="12">
        <v>29</v>
      </c>
      <c r="D32" t="s">
        <v>66</v>
      </c>
      <c r="F32" s="25">
        <v>0</v>
      </c>
      <c r="I32" s="25"/>
    </row>
    <row r="33" spans="1:9" x14ac:dyDescent="0.25">
      <c r="A33" s="2">
        <v>3</v>
      </c>
      <c r="B33" s="25">
        <v>0</v>
      </c>
      <c r="C33" s="12">
        <v>30</v>
      </c>
      <c r="D33" t="s">
        <v>65</v>
      </c>
      <c r="F33" s="27">
        <v>0</v>
      </c>
      <c r="I33" s="25"/>
    </row>
    <row r="34" spans="1:9" x14ac:dyDescent="0.25">
      <c r="A34" s="2">
        <v>0</v>
      </c>
      <c r="B34" s="25">
        <v>0</v>
      </c>
      <c r="C34" s="12">
        <v>31</v>
      </c>
      <c r="D34" t="s">
        <v>64</v>
      </c>
      <c r="F34" s="25">
        <v>0</v>
      </c>
      <c r="I34" s="25"/>
    </row>
    <row r="35" spans="1:9" x14ac:dyDescent="0.25">
      <c r="A35" s="2">
        <v>27</v>
      </c>
      <c r="B35" s="25">
        <v>4</v>
      </c>
      <c r="C35" s="12">
        <v>32</v>
      </c>
      <c r="D35" t="s">
        <v>63</v>
      </c>
      <c r="F35" s="25">
        <v>0</v>
      </c>
      <c r="I35" s="2"/>
    </row>
    <row r="36" spans="1:9" x14ac:dyDescent="0.25">
      <c r="A36" s="2">
        <v>60</v>
      </c>
      <c r="B36" s="25">
        <v>0</v>
      </c>
      <c r="C36" s="12">
        <v>33</v>
      </c>
      <c r="D36" t="s">
        <v>62</v>
      </c>
      <c r="F36" s="25">
        <v>0</v>
      </c>
      <c r="I36" s="2"/>
    </row>
    <row r="37" spans="1:9" x14ac:dyDescent="0.25">
      <c r="A37" s="2">
        <v>16</v>
      </c>
      <c r="B37" s="2">
        <v>0</v>
      </c>
      <c r="C37" s="12">
        <v>34</v>
      </c>
      <c r="D37" t="s">
        <v>61</v>
      </c>
      <c r="F37" s="25">
        <v>0</v>
      </c>
      <c r="I37" s="2"/>
    </row>
    <row r="38" spans="1:9" x14ac:dyDescent="0.25">
      <c r="A38" s="2">
        <v>0</v>
      </c>
      <c r="B38" s="2">
        <v>0</v>
      </c>
      <c r="C38" s="12">
        <v>35</v>
      </c>
      <c r="D38" t="s">
        <v>60</v>
      </c>
      <c r="F38" s="25">
        <v>0</v>
      </c>
      <c r="I38" s="2"/>
    </row>
    <row r="39" spans="1:9" x14ac:dyDescent="0.25">
      <c r="A39" s="2">
        <v>19</v>
      </c>
      <c r="B39" s="2">
        <v>0</v>
      </c>
      <c r="C39" s="12">
        <v>36</v>
      </c>
      <c r="D39" t="s">
        <v>59</v>
      </c>
      <c r="F39" s="25">
        <v>0</v>
      </c>
      <c r="I39" s="2"/>
    </row>
    <row r="40" spans="1:9" x14ac:dyDescent="0.25">
      <c r="A40" s="2">
        <v>0</v>
      </c>
      <c r="B40" s="2">
        <v>0</v>
      </c>
      <c r="C40" s="12">
        <v>37</v>
      </c>
      <c r="D40" t="s">
        <v>58</v>
      </c>
      <c r="F40" s="25">
        <v>0</v>
      </c>
      <c r="I40" s="2"/>
    </row>
    <row r="41" spans="1:9" x14ac:dyDescent="0.25">
      <c r="A41" s="2">
        <v>51</v>
      </c>
      <c r="B41" s="2">
        <v>20</v>
      </c>
      <c r="C41" s="12">
        <v>38</v>
      </c>
      <c r="D41" t="s">
        <v>57</v>
      </c>
      <c r="F41" s="2">
        <v>0</v>
      </c>
      <c r="I41" s="2"/>
    </row>
    <row r="42" spans="1:9" x14ac:dyDescent="0.25">
      <c r="A42" s="2">
        <v>0</v>
      </c>
      <c r="B42" s="2">
        <v>0</v>
      </c>
      <c r="C42" s="12">
        <v>39</v>
      </c>
      <c r="D42" t="s">
        <v>56</v>
      </c>
      <c r="F42" s="2">
        <v>0</v>
      </c>
      <c r="I42" s="2"/>
    </row>
    <row r="43" spans="1:9" x14ac:dyDescent="0.25">
      <c r="A43" s="2">
        <v>0</v>
      </c>
      <c r="B43" s="2">
        <v>0</v>
      </c>
      <c r="C43" s="12">
        <v>40</v>
      </c>
      <c r="D43" t="s">
        <v>55</v>
      </c>
      <c r="F43" s="2">
        <v>0</v>
      </c>
      <c r="I43" s="2"/>
    </row>
    <row r="44" spans="1:9" x14ac:dyDescent="0.25">
      <c r="A44" s="2">
        <v>21</v>
      </c>
      <c r="B44" s="2">
        <v>16</v>
      </c>
      <c r="C44" s="12">
        <v>41</v>
      </c>
      <c r="D44" t="s">
        <v>54</v>
      </c>
      <c r="F44" s="2">
        <v>0</v>
      </c>
      <c r="I44" s="8"/>
    </row>
    <row r="45" spans="1:9" x14ac:dyDescent="0.25">
      <c r="A45" s="2">
        <v>0</v>
      </c>
      <c r="B45" s="2">
        <v>0</v>
      </c>
      <c r="C45" s="32">
        <v>42</v>
      </c>
      <c r="D45" t="s">
        <v>53</v>
      </c>
      <c r="F45" s="2">
        <v>0</v>
      </c>
      <c r="I45" s="2"/>
    </row>
    <row r="46" spans="1:9" x14ac:dyDescent="0.25">
      <c r="A46" s="2">
        <v>0</v>
      </c>
      <c r="B46" s="2">
        <v>0</v>
      </c>
      <c r="C46" s="12">
        <v>43</v>
      </c>
      <c r="D46" t="s">
        <v>52</v>
      </c>
      <c r="F46" s="2">
        <v>0</v>
      </c>
      <c r="I46" s="26"/>
    </row>
    <row r="47" spans="1:9" x14ac:dyDescent="0.25">
      <c r="A47" s="2">
        <v>20</v>
      </c>
      <c r="B47" s="2">
        <v>0</v>
      </c>
      <c r="C47" s="12">
        <v>44</v>
      </c>
      <c r="D47" t="s">
        <v>51</v>
      </c>
      <c r="F47" s="2">
        <v>0</v>
      </c>
      <c r="I47" s="2"/>
    </row>
    <row r="48" spans="1:9" x14ac:dyDescent="0.25">
      <c r="A48" s="8">
        <v>0</v>
      </c>
      <c r="B48" s="8">
        <v>0</v>
      </c>
      <c r="C48" s="33">
        <v>45</v>
      </c>
      <c r="D48" s="14" t="s">
        <v>50</v>
      </c>
      <c r="F48" s="2">
        <v>0</v>
      </c>
      <c r="I48" s="2"/>
    </row>
    <row r="49" spans="1:9" x14ac:dyDescent="0.25">
      <c r="A49" s="2">
        <v>85</v>
      </c>
      <c r="B49" s="2">
        <v>0</v>
      </c>
      <c r="C49" s="12">
        <v>46</v>
      </c>
      <c r="D49" t="s">
        <v>49</v>
      </c>
      <c r="F49" s="2">
        <v>0</v>
      </c>
      <c r="I49" s="2"/>
    </row>
    <row r="50" spans="1:9" x14ac:dyDescent="0.25">
      <c r="A50" s="6">
        <v>2</v>
      </c>
      <c r="B50" s="26">
        <v>0</v>
      </c>
      <c r="C50" s="34">
        <v>47</v>
      </c>
      <c r="D50" s="19" t="s">
        <v>48</v>
      </c>
      <c r="F50" s="8">
        <v>0</v>
      </c>
      <c r="I50" s="2"/>
    </row>
    <row r="51" spans="1:9" x14ac:dyDescent="0.25">
      <c r="A51" s="2">
        <v>21</v>
      </c>
      <c r="B51" s="2">
        <v>14</v>
      </c>
      <c r="C51" s="12">
        <v>48</v>
      </c>
      <c r="D51" t="s">
        <v>47</v>
      </c>
      <c r="F51" s="2">
        <v>0</v>
      </c>
      <c r="I51" s="2"/>
    </row>
    <row r="52" spans="1:9" x14ac:dyDescent="0.25">
      <c r="A52" s="2">
        <v>0</v>
      </c>
      <c r="B52" s="2">
        <v>0</v>
      </c>
      <c r="C52" s="12">
        <v>49</v>
      </c>
      <c r="D52" t="s">
        <v>46</v>
      </c>
      <c r="F52" s="26">
        <v>0</v>
      </c>
      <c r="I52" s="2"/>
    </row>
    <row r="53" spans="1:9" x14ac:dyDescent="0.25">
      <c r="A53" s="2">
        <v>0</v>
      </c>
      <c r="B53" s="2">
        <v>0</v>
      </c>
      <c r="C53" s="12">
        <v>50</v>
      </c>
      <c r="D53" t="s">
        <v>45</v>
      </c>
      <c r="F53" s="2">
        <v>0</v>
      </c>
      <c r="I53" s="2"/>
    </row>
    <row r="54" spans="1:9" x14ac:dyDescent="0.25">
      <c r="A54" s="2">
        <v>0</v>
      </c>
      <c r="B54" s="2">
        <v>0</v>
      </c>
      <c r="C54" s="12">
        <v>51</v>
      </c>
      <c r="D54" t="s">
        <v>44</v>
      </c>
      <c r="F54" s="2">
        <v>0</v>
      </c>
      <c r="I54" s="2"/>
    </row>
    <row r="55" spans="1:9" x14ac:dyDescent="0.25">
      <c r="A55" s="2">
        <v>0</v>
      </c>
      <c r="B55" s="2">
        <v>0</v>
      </c>
      <c r="C55" s="12">
        <v>52</v>
      </c>
      <c r="D55" t="s">
        <v>43</v>
      </c>
      <c r="F55" s="2">
        <v>0</v>
      </c>
      <c r="I55" s="25"/>
    </row>
    <row r="56" spans="1:9" x14ac:dyDescent="0.25">
      <c r="A56" s="2">
        <v>12</v>
      </c>
      <c r="B56" s="2">
        <v>5</v>
      </c>
      <c r="C56" s="32">
        <v>53</v>
      </c>
      <c r="D56" t="s">
        <v>42</v>
      </c>
      <c r="F56" s="2">
        <v>0</v>
      </c>
      <c r="I56" s="25"/>
    </row>
    <row r="57" spans="1:9" x14ac:dyDescent="0.25">
      <c r="A57" s="2">
        <v>26</v>
      </c>
      <c r="B57" s="2">
        <v>0</v>
      </c>
      <c r="C57" s="12">
        <v>54</v>
      </c>
      <c r="D57" t="s">
        <v>41</v>
      </c>
      <c r="F57" s="2">
        <v>0</v>
      </c>
      <c r="I57" s="2"/>
    </row>
    <row r="58" spans="1:9" x14ac:dyDescent="0.25">
      <c r="A58" s="2">
        <v>0</v>
      </c>
      <c r="B58" s="2">
        <v>0</v>
      </c>
      <c r="C58" s="12">
        <v>55</v>
      </c>
      <c r="D58" t="s">
        <v>40</v>
      </c>
      <c r="F58" s="2">
        <v>0</v>
      </c>
      <c r="I58" s="24"/>
    </row>
    <row r="59" spans="1:9" x14ac:dyDescent="0.25">
      <c r="A59" s="2">
        <v>70</v>
      </c>
      <c r="B59" s="2">
        <v>0</v>
      </c>
      <c r="C59" s="12">
        <v>56</v>
      </c>
      <c r="D59" t="s">
        <v>39</v>
      </c>
      <c r="F59" s="2">
        <v>0</v>
      </c>
      <c r="I59" s="2"/>
    </row>
    <row r="60" spans="1:9" x14ac:dyDescent="0.25">
      <c r="A60" s="2">
        <v>57</v>
      </c>
      <c r="B60" s="2">
        <v>46</v>
      </c>
      <c r="C60" s="12">
        <v>57</v>
      </c>
      <c r="D60" t="s">
        <v>38</v>
      </c>
      <c r="F60" s="2">
        <v>0</v>
      </c>
      <c r="I60" s="2"/>
    </row>
    <row r="61" spans="1:9" x14ac:dyDescent="0.25">
      <c r="A61" s="2">
        <v>6</v>
      </c>
      <c r="B61" s="2">
        <v>0</v>
      </c>
      <c r="C61" s="12">
        <v>58</v>
      </c>
      <c r="D61" t="s">
        <v>37</v>
      </c>
      <c r="F61" s="25">
        <v>0</v>
      </c>
    </row>
    <row r="62" spans="1:9" x14ac:dyDescent="0.25">
      <c r="A62" s="2">
        <v>26</v>
      </c>
      <c r="B62" s="25">
        <v>0</v>
      </c>
      <c r="C62" s="12">
        <v>59</v>
      </c>
      <c r="D62" t="s">
        <v>36</v>
      </c>
      <c r="F62" s="25">
        <v>0</v>
      </c>
    </row>
    <row r="63" spans="1:9" x14ac:dyDescent="0.25">
      <c r="A63" s="2">
        <v>52</v>
      </c>
      <c r="B63" s="25">
        <v>16</v>
      </c>
      <c r="C63" s="12">
        <v>60</v>
      </c>
      <c r="D63" t="s">
        <v>35</v>
      </c>
      <c r="F63" s="2">
        <v>0</v>
      </c>
    </row>
    <row r="64" spans="1:9" x14ac:dyDescent="0.25">
      <c r="A64" s="2">
        <v>35</v>
      </c>
      <c r="B64" s="25">
        <v>1</v>
      </c>
      <c r="C64" s="12">
        <v>61</v>
      </c>
      <c r="D64" t="s">
        <v>34</v>
      </c>
      <c r="F64" s="24">
        <v>0</v>
      </c>
    </row>
    <row r="65" spans="1:6" x14ac:dyDescent="0.25">
      <c r="A65" s="2">
        <v>81</v>
      </c>
      <c r="B65" s="25">
        <v>0</v>
      </c>
      <c r="C65" s="12">
        <v>62</v>
      </c>
      <c r="D65" t="s">
        <v>33</v>
      </c>
      <c r="F65" s="2">
        <v>0</v>
      </c>
    </row>
    <row r="66" spans="1:6" x14ac:dyDescent="0.25">
      <c r="A66" s="2">
        <v>18</v>
      </c>
      <c r="B66" s="2">
        <v>0</v>
      </c>
      <c r="C66" s="12">
        <v>63</v>
      </c>
      <c r="D66" t="s">
        <v>32</v>
      </c>
      <c r="F66" s="2">
        <v>0</v>
      </c>
    </row>
    <row r="67" spans="1:6" x14ac:dyDescent="0.25">
      <c r="A67" s="4">
        <v>0</v>
      </c>
      <c r="B67" s="24">
        <v>0</v>
      </c>
      <c r="C67" s="35">
        <v>64</v>
      </c>
      <c r="D67" s="18" t="s">
        <v>31</v>
      </c>
    </row>
    <row r="68" spans="1:6" x14ac:dyDescent="0.25">
      <c r="A68" s="2">
        <v>0</v>
      </c>
      <c r="B68" s="2">
        <v>0</v>
      </c>
      <c r="C68" s="12">
        <v>65</v>
      </c>
      <c r="D68" t="s">
        <v>30</v>
      </c>
    </row>
    <row r="69" spans="1:6" x14ac:dyDescent="0.25">
      <c r="A69" s="2">
        <v>0</v>
      </c>
      <c r="B69" s="2">
        <v>0</v>
      </c>
      <c r="C69" s="12">
        <v>66</v>
      </c>
      <c r="D69" t="s">
        <v>29</v>
      </c>
    </row>
    <row r="74" spans="1:6" x14ac:dyDescent="0.25">
      <c r="B74" t="s">
        <v>24</v>
      </c>
      <c r="C74" t="s">
        <v>23</v>
      </c>
    </row>
    <row r="75" spans="1:6" x14ac:dyDescent="0.25">
      <c r="A75" s="36">
        <v>0</v>
      </c>
      <c r="B75">
        <v>2</v>
      </c>
      <c r="C75" s="13">
        <v>39</v>
      </c>
      <c r="D75" s="2"/>
    </row>
    <row r="76" spans="1:6" x14ac:dyDescent="0.25">
      <c r="A76" s="36" t="s">
        <v>125</v>
      </c>
      <c r="B76">
        <v>2</v>
      </c>
      <c r="C76" s="30">
        <v>9</v>
      </c>
      <c r="D76" s="2"/>
    </row>
    <row r="77" spans="1:6" x14ac:dyDescent="0.25">
      <c r="A77" s="37" t="s">
        <v>126</v>
      </c>
      <c r="B77">
        <v>3</v>
      </c>
      <c r="C77" s="30">
        <v>1</v>
      </c>
      <c r="D77" s="25"/>
    </row>
    <row r="78" spans="1:6" x14ac:dyDescent="0.25">
      <c r="A78" s="36" t="s">
        <v>127</v>
      </c>
      <c r="B78">
        <v>2</v>
      </c>
      <c r="C78" s="30">
        <v>4</v>
      </c>
      <c r="D78" s="25"/>
    </row>
    <row r="79" spans="1:6" x14ac:dyDescent="0.25">
      <c r="A79" s="36" t="s">
        <v>128</v>
      </c>
      <c r="B79">
        <v>2</v>
      </c>
      <c r="C79" s="29">
        <v>1</v>
      </c>
      <c r="D79" s="25"/>
    </row>
    <row r="80" spans="1:6" x14ac:dyDescent="0.25">
      <c r="A80" s="36" t="s">
        <v>129</v>
      </c>
      <c r="B80">
        <v>1</v>
      </c>
      <c r="C80" s="29">
        <v>0</v>
      </c>
      <c r="D80" s="25"/>
    </row>
    <row r="81" spans="1:4" x14ac:dyDescent="0.25">
      <c r="A81" s="36"/>
      <c r="C81" s="29"/>
      <c r="D81" s="25"/>
    </row>
    <row r="82" spans="1:4" x14ac:dyDescent="0.25">
      <c r="A82" s="36"/>
      <c r="C82" s="29"/>
      <c r="D82" s="28"/>
    </row>
    <row r="83" spans="1:4" x14ac:dyDescent="0.25">
      <c r="A83" s="36"/>
      <c r="C83" s="29"/>
      <c r="D83" s="25"/>
    </row>
    <row r="84" spans="1:4" x14ac:dyDescent="0.25">
      <c r="A84" s="36"/>
      <c r="C84" s="29"/>
      <c r="D84" s="27"/>
    </row>
    <row r="85" spans="1:4" x14ac:dyDescent="0.25">
      <c r="A85" s="36"/>
      <c r="C85" s="29"/>
      <c r="D85" s="25"/>
    </row>
    <row r="86" spans="1:4" x14ac:dyDescent="0.25">
      <c r="A86" s="36"/>
      <c r="C86" s="29"/>
      <c r="D86" s="25"/>
    </row>
    <row r="87" spans="1:4" x14ac:dyDescent="0.25">
      <c r="A87" s="36"/>
      <c r="D87" s="25"/>
    </row>
    <row r="88" spans="1:4" x14ac:dyDescent="0.25">
      <c r="A88" s="36"/>
      <c r="D88" s="25"/>
    </row>
    <row r="89" spans="1:4" x14ac:dyDescent="0.25">
      <c r="A89" s="36"/>
      <c r="D89" s="25"/>
    </row>
    <row r="90" spans="1:4" x14ac:dyDescent="0.25">
      <c r="A90" s="36"/>
      <c r="D90" s="25"/>
    </row>
    <row r="91" spans="1:4" x14ac:dyDescent="0.25">
      <c r="A91" s="36"/>
      <c r="D91" s="25"/>
    </row>
    <row r="92" spans="1:4" x14ac:dyDescent="0.25">
      <c r="A92" s="36"/>
      <c r="D92" s="25"/>
    </row>
    <row r="93" spans="1:4" x14ac:dyDescent="0.25">
      <c r="A93" s="36"/>
      <c r="D93" s="25"/>
    </row>
    <row r="94" spans="1:4" x14ac:dyDescent="0.25">
      <c r="A94" s="36"/>
      <c r="D94" s="25"/>
    </row>
    <row r="95" spans="1:4" x14ac:dyDescent="0.25">
      <c r="A95" s="36"/>
      <c r="D95" s="25"/>
    </row>
    <row r="96" spans="1:4" x14ac:dyDescent="0.25">
      <c r="A96" s="36"/>
      <c r="D96" s="2"/>
    </row>
    <row r="97" spans="1:4" x14ac:dyDescent="0.25">
      <c r="A97" s="36"/>
      <c r="D97" s="2"/>
    </row>
    <row r="98" spans="1:4" x14ac:dyDescent="0.25">
      <c r="A98" s="36"/>
      <c r="D98" s="2"/>
    </row>
    <row r="99" spans="1:4" x14ac:dyDescent="0.25">
      <c r="A99" s="36"/>
      <c r="D99" s="2"/>
    </row>
    <row r="100" spans="1:4" x14ac:dyDescent="0.25">
      <c r="A100" s="36"/>
      <c r="D100" s="2"/>
    </row>
    <row r="101" spans="1:4" x14ac:dyDescent="0.25">
      <c r="A101" s="36"/>
      <c r="D101" s="2"/>
    </row>
    <row r="102" spans="1:4" x14ac:dyDescent="0.25">
      <c r="A102" s="36"/>
      <c r="D102" s="2"/>
    </row>
    <row r="103" spans="1:4" x14ac:dyDescent="0.25">
      <c r="A103" s="36"/>
      <c r="D103" s="2"/>
    </row>
    <row r="104" spans="1:4" x14ac:dyDescent="0.25">
      <c r="D104" s="2"/>
    </row>
    <row r="105" spans="1:4" x14ac:dyDescent="0.25">
      <c r="D105" s="2"/>
    </row>
    <row r="106" spans="1:4" x14ac:dyDescent="0.25">
      <c r="D106" s="2"/>
    </row>
    <row r="107" spans="1:4" x14ac:dyDescent="0.25">
      <c r="D107" s="8"/>
    </row>
    <row r="108" spans="1:4" x14ac:dyDescent="0.25">
      <c r="D108" s="2"/>
    </row>
    <row r="109" spans="1:4" x14ac:dyDescent="0.25">
      <c r="D109" s="26"/>
    </row>
    <row r="110" spans="1:4" x14ac:dyDescent="0.25">
      <c r="D110" s="2"/>
    </row>
    <row r="111" spans="1:4" x14ac:dyDescent="0.25">
      <c r="D111" s="2"/>
    </row>
    <row r="112" spans="1:4" x14ac:dyDescent="0.25">
      <c r="D112" s="2"/>
    </row>
    <row r="113" spans="4:4" x14ac:dyDescent="0.25">
      <c r="D113" s="2"/>
    </row>
    <row r="114" spans="4:4" x14ac:dyDescent="0.25">
      <c r="D114" s="2"/>
    </row>
    <row r="115" spans="4:4" x14ac:dyDescent="0.25">
      <c r="D115" s="2"/>
    </row>
    <row r="116" spans="4:4" x14ac:dyDescent="0.25">
      <c r="D116" s="2"/>
    </row>
    <row r="117" spans="4:4" x14ac:dyDescent="0.25">
      <c r="D117" s="2"/>
    </row>
    <row r="118" spans="4:4" x14ac:dyDescent="0.25">
      <c r="D118" s="2"/>
    </row>
    <row r="119" spans="4:4" x14ac:dyDescent="0.25">
      <c r="D119" s="2"/>
    </row>
    <row r="120" spans="4:4" x14ac:dyDescent="0.25">
      <c r="D120" s="2"/>
    </row>
    <row r="121" spans="4:4" x14ac:dyDescent="0.25">
      <c r="D121" s="25"/>
    </row>
    <row r="122" spans="4:4" x14ac:dyDescent="0.25">
      <c r="D122" s="25"/>
    </row>
    <row r="123" spans="4:4" x14ac:dyDescent="0.25">
      <c r="D123" s="25"/>
    </row>
    <row r="124" spans="4:4" x14ac:dyDescent="0.25">
      <c r="D124" s="25"/>
    </row>
    <row r="125" spans="4:4" x14ac:dyDescent="0.25">
      <c r="D125" s="2"/>
    </row>
    <row r="126" spans="4:4" x14ac:dyDescent="0.25">
      <c r="D126" s="24"/>
    </row>
    <row r="127" spans="4:4" x14ac:dyDescent="0.25">
      <c r="D127" s="2"/>
    </row>
    <row r="128" spans="4:4" x14ac:dyDescent="0.25">
      <c r="D128" s="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topLeftCell="B1" zoomScale="60" zoomScaleNormal="60" workbookViewId="0">
      <selection activeCell="H1" sqref="H1:K4"/>
    </sheetView>
  </sheetViews>
  <sheetFormatPr baseColWidth="10" defaultRowHeight="15" x14ac:dyDescent="0.25"/>
  <cols>
    <col min="1" max="1" width="31.140625" customWidth="1"/>
    <col min="2" max="2" width="12.28515625" customWidth="1"/>
    <col min="3" max="3" width="27.85546875" customWidth="1"/>
    <col min="4" max="4" width="24.85546875" customWidth="1"/>
    <col min="5" max="5" width="27" style="47" customWidth="1"/>
    <col min="6" max="6" width="33.7109375" style="47" customWidth="1"/>
    <col min="7" max="7" width="3.28515625" customWidth="1"/>
    <col min="8" max="8" width="22.28515625" customWidth="1"/>
    <col min="9" max="9" width="13.5703125" customWidth="1"/>
    <col min="10" max="10" width="19.85546875" customWidth="1"/>
    <col min="11" max="11" width="16.140625" customWidth="1"/>
    <col min="13" max="13" width="15.28515625" customWidth="1"/>
    <col min="14" max="14" width="13.42578125" customWidth="1"/>
    <col min="15" max="15" width="15.7109375" customWidth="1"/>
    <col min="16" max="16" width="15.42578125" customWidth="1"/>
    <col min="19" max="19" width="0.28515625" customWidth="1"/>
    <col min="20" max="20" width="16.5703125" customWidth="1"/>
  </cols>
  <sheetData>
    <row r="1" spans="1:17" ht="45" x14ac:dyDescent="0.25">
      <c r="A1" s="15" t="s">
        <v>102</v>
      </c>
      <c r="B1" s="15" t="s">
        <v>101</v>
      </c>
      <c r="C1" s="21" t="s">
        <v>135</v>
      </c>
      <c r="D1" s="31" t="s">
        <v>120</v>
      </c>
      <c r="E1" s="42" t="s">
        <v>136</v>
      </c>
      <c r="F1" s="43" t="s">
        <v>137</v>
      </c>
      <c r="I1" s="14" t="s">
        <v>114</v>
      </c>
      <c r="J1" s="14" t="s">
        <v>138</v>
      </c>
      <c r="K1" s="14" t="s">
        <v>139</v>
      </c>
      <c r="L1" s="14"/>
      <c r="N1" s="14" t="s">
        <v>138</v>
      </c>
      <c r="O1" s="14" t="s">
        <v>140</v>
      </c>
      <c r="P1" s="14" t="s">
        <v>141</v>
      </c>
      <c r="Q1" s="14" t="s">
        <v>142</v>
      </c>
    </row>
    <row r="2" spans="1:17" x14ac:dyDescent="0.25">
      <c r="A2" s="13" t="s">
        <v>97</v>
      </c>
      <c r="B2" s="13">
        <v>0</v>
      </c>
      <c r="C2" s="13">
        <v>3</v>
      </c>
      <c r="D2" s="13">
        <v>8</v>
      </c>
      <c r="E2" s="13">
        <v>3</v>
      </c>
      <c r="F2" s="13">
        <v>4</v>
      </c>
      <c r="H2" s="14" t="s">
        <v>24</v>
      </c>
      <c r="I2" s="13">
        <v>212</v>
      </c>
      <c r="J2" s="13">
        <v>124</v>
      </c>
      <c r="K2" s="44">
        <f>J2/I2 *100</f>
        <v>58.490566037735846</v>
      </c>
      <c r="M2" s="14" t="s">
        <v>24</v>
      </c>
      <c r="N2" s="13">
        <v>124</v>
      </c>
      <c r="O2" t="s">
        <v>143</v>
      </c>
      <c r="P2" s="44" t="s">
        <v>144</v>
      </c>
      <c r="Q2" t="s">
        <v>145</v>
      </c>
    </row>
    <row r="3" spans="1:17" x14ac:dyDescent="0.25">
      <c r="A3" t="s">
        <v>95</v>
      </c>
      <c r="B3">
        <v>0</v>
      </c>
      <c r="C3" s="30">
        <v>0</v>
      </c>
      <c r="D3" s="30">
        <v>0</v>
      </c>
      <c r="E3" s="30">
        <v>0</v>
      </c>
      <c r="F3" s="30">
        <v>0</v>
      </c>
      <c r="H3" s="14" t="s">
        <v>23</v>
      </c>
      <c r="I3" s="30">
        <v>1101</v>
      </c>
      <c r="J3" s="30">
        <v>137</v>
      </c>
      <c r="K3" s="44">
        <f>J3/I3 *100</f>
        <v>12.443233424159855</v>
      </c>
      <c r="M3" s="14" t="s">
        <v>23</v>
      </c>
      <c r="N3" s="30">
        <v>137</v>
      </c>
      <c r="O3" t="s">
        <v>146</v>
      </c>
      <c r="P3" s="20" t="s">
        <v>146</v>
      </c>
      <c r="Q3" t="s">
        <v>147</v>
      </c>
    </row>
    <row r="4" spans="1:17" x14ac:dyDescent="0.25">
      <c r="A4" t="s">
        <v>93</v>
      </c>
      <c r="B4">
        <v>0</v>
      </c>
      <c r="C4" s="30">
        <v>0</v>
      </c>
      <c r="D4" s="30">
        <v>1</v>
      </c>
      <c r="E4" s="30">
        <v>3</v>
      </c>
      <c r="F4" s="30">
        <v>0</v>
      </c>
      <c r="H4" s="14" t="s">
        <v>7</v>
      </c>
      <c r="I4" s="30">
        <v>1313</v>
      </c>
      <c r="J4" s="30">
        <f>SUM(J2:J3)</f>
        <v>261</v>
      </c>
      <c r="K4" s="44">
        <f>J4/I4 *100</f>
        <v>19.87814166031988</v>
      </c>
      <c r="M4" s="14" t="s">
        <v>7</v>
      </c>
      <c r="N4" s="30">
        <f>SUM(N2:N3)</f>
        <v>261</v>
      </c>
      <c r="O4">
        <v>96</v>
      </c>
      <c r="P4" s="20">
        <v>100</v>
      </c>
      <c r="Q4">
        <v>65</v>
      </c>
    </row>
    <row r="5" spans="1:17" x14ac:dyDescent="0.25">
      <c r="A5" s="17" t="s">
        <v>92</v>
      </c>
      <c r="B5" s="17">
        <v>0</v>
      </c>
      <c r="C5" s="30">
        <v>0</v>
      </c>
      <c r="D5" s="30">
        <v>0</v>
      </c>
      <c r="E5" s="30">
        <v>5</v>
      </c>
      <c r="F5" s="30">
        <v>0</v>
      </c>
    </row>
    <row r="6" spans="1:17" x14ac:dyDescent="0.25">
      <c r="A6" t="s">
        <v>91</v>
      </c>
      <c r="B6">
        <v>0</v>
      </c>
      <c r="C6" s="30">
        <v>6</v>
      </c>
      <c r="D6" s="29">
        <v>35</v>
      </c>
      <c r="E6" s="30">
        <v>3</v>
      </c>
      <c r="F6" s="30">
        <v>12</v>
      </c>
    </row>
    <row r="7" spans="1:17" x14ac:dyDescent="0.25">
      <c r="A7" t="s">
        <v>90</v>
      </c>
      <c r="B7">
        <v>0</v>
      </c>
      <c r="C7" s="30">
        <v>1</v>
      </c>
      <c r="D7" s="29">
        <v>2</v>
      </c>
      <c r="E7" s="30">
        <v>1</v>
      </c>
      <c r="F7" s="30">
        <v>1</v>
      </c>
      <c r="H7" s="13"/>
    </row>
    <row r="8" spans="1:17" x14ac:dyDescent="0.25">
      <c r="A8" t="s">
        <v>89</v>
      </c>
      <c r="B8">
        <v>0</v>
      </c>
      <c r="C8" s="30">
        <v>2</v>
      </c>
      <c r="D8" s="29">
        <v>18</v>
      </c>
      <c r="E8" s="30">
        <v>4</v>
      </c>
      <c r="F8" s="30">
        <v>4</v>
      </c>
      <c r="H8" s="30"/>
    </row>
    <row r="9" spans="1:17" x14ac:dyDescent="0.25">
      <c r="A9" t="s">
        <v>88</v>
      </c>
      <c r="B9">
        <v>0</v>
      </c>
      <c r="C9" s="30">
        <v>6</v>
      </c>
      <c r="D9" s="29">
        <v>20</v>
      </c>
      <c r="E9" s="30">
        <v>2</v>
      </c>
      <c r="F9" s="30">
        <v>3</v>
      </c>
      <c r="H9" s="30"/>
    </row>
    <row r="10" spans="1:17" x14ac:dyDescent="0.25">
      <c r="A10" t="s">
        <v>87</v>
      </c>
      <c r="B10">
        <v>0</v>
      </c>
      <c r="C10" s="30">
        <v>2</v>
      </c>
      <c r="D10" s="29">
        <v>7</v>
      </c>
      <c r="E10" s="30">
        <v>2</v>
      </c>
      <c r="F10" s="30">
        <v>1</v>
      </c>
      <c r="H10" s="14" t="s">
        <v>148</v>
      </c>
    </row>
    <row r="11" spans="1:17" x14ac:dyDescent="0.25">
      <c r="A11" t="s">
        <v>86</v>
      </c>
      <c r="B11">
        <v>0</v>
      </c>
      <c r="C11" s="30">
        <v>5</v>
      </c>
      <c r="D11" s="29">
        <v>145</v>
      </c>
      <c r="E11" s="30">
        <v>5</v>
      </c>
      <c r="F11" s="30">
        <v>24</v>
      </c>
      <c r="H11" t="s">
        <v>149</v>
      </c>
      <c r="I11" t="s">
        <v>150</v>
      </c>
      <c r="J11" s="14" t="s">
        <v>151</v>
      </c>
      <c r="K11" s="14" t="s">
        <v>152</v>
      </c>
    </row>
    <row r="12" spans="1:17" x14ac:dyDescent="0.25">
      <c r="A12" t="s">
        <v>85</v>
      </c>
      <c r="B12">
        <v>0</v>
      </c>
      <c r="C12" s="30">
        <v>7</v>
      </c>
      <c r="D12" s="29">
        <v>46</v>
      </c>
      <c r="E12" s="30">
        <v>0</v>
      </c>
      <c r="F12" s="30">
        <v>1</v>
      </c>
      <c r="J12" s="14" t="s">
        <v>153</v>
      </c>
      <c r="K12" s="14" t="s">
        <v>154</v>
      </c>
    </row>
    <row r="13" spans="1:17" ht="75" x14ac:dyDescent="0.25">
      <c r="A13" t="s">
        <v>84</v>
      </c>
      <c r="B13">
        <v>0</v>
      </c>
      <c r="C13" s="30">
        <v>1</v>
      </c>
      <c r="D13" s="29">
        <v>10</v>
      </c>
      <c r="E13" s="30">
        <v>9</v>
      </c>
      <c r="F13" s="30">
        <v>4</v>
      </c>
      <c r="H13" s="14" t="s">
        <v>155</v>
      </c>
      <c r="I13" s="14" t="s">
        <v>153</v>
      </c>
      <c r="J13" s="45" t="s">
        <v>156</v>
      </c>
      <c r="K13" s="45" t="s">
        <v>157</v>
      </c>
    </row>
    <row r="14" spans="1:17" ht="105" x14ac:dyDescent="0.25">
      <c r="A14" s="12" t="s">
        <v>82</v>
      </c>
      <c r="B14">
        <v>1</v>
      </c>
      <c r="C14" s="30">
        <v>0</v>
      </c>
      <c r="D14" s="2">
        <v>0</v>
      </c>
      <c r="E14" s="46">
        <v>1</v>
      </c>
      <c r="F14" s="47">
        <v>0</v>
      </c>
      <c r="H14" s="14"/>
      <c r="I14" s="14" t="s">
        <v>154</v>
      </c>
      <c r="J14" s="45" t="s">
        <v>158</v>
      </c>
      <c r="K14" s="45" t="s">
        <v>159</v>
      </c>
    </row>
    <row r="15" spans="1:17" x14ac:dyDescent="0.25">
      <c r="A15" t="s">
        <v>81</v>
      </c>
      <c r="B15">
        <v>1</v>
      </c>
      <c r="C15" s="30">
        <v>1</v>
      </c>
      <c r="D15" s="2">
        <v>1</v>
      </c>
      <c r="E15" s="46">
        <v>6</v>
      </c>
      <c r="F15" s="48">
        <v>0</v>
      </c>
      <c r="H15" s="30"/>
    </row>
    <row r="16" spans="1:17" x14ac:dyDescent="0.25">
      <c r="A16" t="s">
        <v>80</v>
      </c>
      <c r="B16">
        <v>1</v>
      </c>
      <c r="C16" s="30">
        <v>1</v>
      </c>
      <c r="D16" s="25">
        <v>1</v>
      </c>
      <c r="E16" s="46">
        <v>0</v>
      </c>
      <c r="F16" s="47">
        <v>0</v>
      </c>
      <c r="H16" s="14" t="s">
        <v>160</v>
      </c>
    </row>
    <row r="17" spans="1:11" x14ac:dyDescent="0.25">
      <c r="A17" t="s">
        <v>79</v>
      </c>
      <c r="B17">
        <v>1</v>
      </c>
      <c r="C17" s="30">
        <v>0</v>
      </c>
      <c r="D17" s="25">
        <v>0</v>
      </c>
      <c r="E17" s="48">
        <v>0</v>
      </c>
      <c r="F17" s="49">
        <v>0</v>
      </c>
    </row>
    <row r="18" spans="1:11" x14ac:dyDescent="0.25">
      <c r="A18" t="s">
        <v>78</v>
      </c>
      <c r="B18">
        <v>1</v>
      </c>
      <c r="C18" s="30">
        <v>1</v>
      </c>
      <c r="D18" s="25">
        <v>1</v>
      </c>
      <c r="E18" s="48">
        <v>2</v>
      </c>
      <c r="F18" s="49">
        <v>0</v>
      </c>
      <c r="H18" t="s">
        <v>149</v>
      </c>
      <c r="I18" t="s">
        <v>150</v>
      </c>
      <c r="J18" s="14" t="s">
        <v>151</v>
      </c>
      <c r="K18" s="14" t="s">
        <v>152</v>
      </c>
    </row>
    <row r="19" spans="1:11" x14ac:dyDescent="0.25">
      <c r="A19" t="s">
        <v>77</v>
      </c>
      <c r="B19">
        <v>1</v>
      </c>
      <c r="C19" s="30">
        <v>2</v>
      </c>
      <c r="D19" s="25">
        <v>4</v>
      </c>
      <c r="E19" s="48">
        <v>1</v>
      </c>
      <c r="F19" s="48">
        <v>0</v>
      </c>
      <c r="J19" s="14" t="s">
        <v>153</v>
      </c>
      <c r="K19" s="14" t="s">
        <v>154</v>
      </c>
    </row>
    <row r="20" spans="1:11" ht="75" x14ac:dyDescent="0.25">
      <c r="A20" t="s">
        <v>76</v>
      </c>
      <c r="B20">
        <v>1</v>
      </c>
      <c r="C20" s="30">
        <v>0</v>
      </c>
      <c r="D20" s="25">
        <v>0</v>
      </c>
      <c r="E20" s="48">
        <v>0</v>
      </c>
      <c r="F20" s="48">
        <v>0</v>
      </c>
      <c r="H20" s="14" t="s">
        <v>155</v>
      </c>
      <c r="I20" s="14" t="s">
        <v>153</v>
      </c>
      <c r="J20" s="45" t="s">
        <v>161</v>
      </c>
      <c r="K20" s="45" t="s">
        <v>162</v>
      </c>
    </row>
    <row r="21" spans="1:11" ht="105" x14ac:dyDescent="0.25">
      <c r="A21" t="s">
        <v>75</v>
      </c>
      <c r="B21">
        <v>1</v>
      </c>
      <c r="C21" s="50">
        <v>0</v>
      </c>
      <c r="D21" s="28">
        <v>0</v>
      </c>
      <c r="E21" s="48">
        <v>0</v>
      </c>
      <c r="F21" s="48">
        <v>0</v>
      </c>
      <c r="H21" s="14"/>
      <c r="I21" s="14" t="s">
        <v>154</v>
      </c>
      <c r="J21" s="45" t="s">
        <v>163</v>
      </c>
      <c r="K21" s="45" t="s">
        <v>164</v>
      </c>
    </row>
    <row r="22" spans="1:11" x14ac:dyDescent="0.25">
      <c r="A22" t="s">
        <v>74</v>
      </c>
      <c r="B22">
        <v>1</v>
      </c>
      <c r="C22" s="30">
        <v>0</v>
      </c>
      <c r="D22" s="25">
        <v>0</v>
      </c>
      <c r="E22" s="48">
        <v>0</v>
      </c>
      <c r="F22" s="48">
        <v>0</v>
      </c>
    </row>
    <row r="23" spans="1:11" x14ac:dyDescent="0.25">
      <c r="A23" s="14" t="s">
        <v>73</v>
      </c>
      <c r="B23" s="14">
        <v>1</v>
      </c>
      <c r="C23" s="51">
        <v>0</v>
      </c>
      <c r="D23" s="27">
        <v>0</v>
      </c>
      <c r="E23" s="52">
        <v>0</v>
      </c>
      <c r="F23" s="52">
        <v>0</v>
      </c>
    </row>
    <row r="24" spans="1:11" x14ac:dyDescent="0.25">
      <c r="A24" t="s">
        <v>72</v>
      </c>
      <c r="B24">
        <v>1</v>
      </c>
      <c r="C24" s="30">
        <v>0</v>
      </c>
      <c r="D24" s="25">
        <v>0</v>
      </c>
      <c r="E24" s="48">
        <v>0</v>
      </c>
      <c r="F24" s="48">
        <v>0</v>
      </c>
    </row>
    <row r="25" spans="1:11" x14ac:dyDescent="0.25">
      <c r="A25" t="s">
        <v>71</v>
      </c>
      <c r="B25">
        <v>1</v>
      </c>
      <c r="C25" s="30">
        <v>1</v>
      </c>
      <c r="D25" s="25">
        <v>1</v>
      </c>
      <c r="E25" s="48">
        <v>0</v>
      </c>
      <c r="F25" s="48">
        <v>0</v>
      </c>
    </row>
    <row r="26" spans="1:11" x14ac:dyDescent="0.25">
      <c r="A26" t="s">
        <v>70</v>
      </c>
      <c r="B26">
        <v>1</v>
      </c>
      <c r="C26" s="30">
        <v>0</v>
      </c>
      <c r="D26" s="25">
        <v>0</v>
      </c>
      <c r="E26" s="48">
        <v>0</v>
      </c>
      <c r="F26" s="48">
        <v>0</v>
      </c>
    </row>
    <row r="27" spans="1:11" x14ac:dyDescent="0.25">
      <c r="A27" t="s">
        <v>69</v>
      </c>
      <c r="B27">
        <v>1</v>
      </c>
      <c r="C27" s="30">
        <v>0</v>
      </c>
      <c r="D27" s="25">
        <v>0</v>
      </c>
      <c r="E27" s="48">
        <v>0</v>
      </c>
      <c r="F27" s="48">
        <v>0</v>
      </c>
    </row>
    <row r="28" spans="1:11" x14ac:dyDescent="0.25">
      <c r="A28" t="s">
        <v>68</v>
      </c>
      <c r="B28">
        <v>1</v>
      </c>
      <c r="C28" s="30">
        <v>2</v>
      </c>
      <c r="D28" s="25">
        <v>2</v>
      </c>
      <c r="E28" s="48">
        <v>0</v>
      </c>
      <c r="F28" s="48">
        <v>0</v>
      </c>
    </row>
    <row r="29" spans="1:11" x14ac:dyDescent="0.25">
      <c r="A29" t="s">
        <v>67</v>
      </c>
      <c r="B29">
        <v>1</v>
      </c>
      <c r="C29" s="30">
        <v>0</v>
      </c>
      <c r="D29" s="25">
        <v>0</v>
      </c>
      <c r="E29" s="48">
        <v>0</v>
      </c>
      <c r="F29" s="48">
        <v>0</v>
      </c>
    </row>
    <row r="30" spans="1:11" x14ac:dyDescent="0.25">
      <c r="A30" t="s">
        <v>66</v>
      </c>
      <c r="B30">
        <v>1</v>
      </c>
      <c r="C30" s="30">
        <v>7</v>
      </c>
      <c r="D30" s="25">
        <v>25</v>
      </c>
      <c r="E30" s="48">
        <v>3</v>
      </c>
      <c r="F30" s="48">
        <v>2</v>
      </c>
    </row>
    <row r="31" spans="1:11" x14ac:dyDescent="0.25">
      <c r="A31" t="s">
        <v>65</v>
      </c>
      <c r="B31">
        <v>1</v>
      </c>
      <c r="C31" s="30">
        <v>0</v>
      </c>
      <c r="D31" s="25">
        <v>0</v>
      </c>
      <c r="E31" s="48">
        <v>0</v>
      </c>
      <c r="F31" s="48">
        <v>0</v>
      </c>
    </row>
    <row r="32" spans="1:11" x14ac:dyDescent="0.25">
      <c r="A32" t="s">
        <v>64</v>
      </c>
      <c r="B32">
        <v>1</v>
      </c>
      <c r="C32" s="30">
        <v>0</v>
      </c>
      <c r="D32" s="25">
        <v>0</v>
      </c>
      <c r="E32" s="48">
        <v>0</v>
      </c>
      <c r="F32" s="48">
        <v>0</v>
      </c>
    </row>
    <row r="33" spans="1:6" x14ac:dyDescent="0.25">
      <c r="A33" t="s">
        <v>63</v>
      </c>
      <c r="B33">
        <v>1</v>
      </c>
      <c r="C33" s="30">
        <v>3</v>
      </c>
      <c r="D33" s="25">
        <v>4</v>
      </c>
      <c r="E33" s="48">
        <v>0</v>
      </c>
      <c r="F33" s="48">
        <v>0</v>
      </c>
    </row>
    <row r="34" spans="1:6" x14ac:dyDescent="0.25">
      <c r="A34" t="s">
        <v>62</v>
      </c>
      <c r="B34">
        <v>1</v>
      </c>
      <c r="C34" s="30">
        <v>0</v>
      </c>
      <c r="D34" s="25">
        <v>0</v>
      </c>
      <c r="E34" s="48">
        <v>6</v>
      </c>
      <c r="F34" s="48">
        <v>0</v>
      </c>
    </row>
    <row r="35" spans="1:6" x14ac:dyDescent="0.25">
      <c r="A35" t="s">
        <v>61</v>
      </c>
      <c r="B35">
        <v>1</v>
      </c>
      <c r="C35" s="30">
        <v>0</v>
      </c>
      <c r="D35" s="2">
        <v>0</v>
      </c>
      <c r="E35" s="48">
        <v>2</v>
      </c>
      <c r="F35" s="48">
        <v>0</v>
      </c>
    </row>
    <row r="36" spans="1:6" x14ac:dyDescent="0.25">
      <c r="A36" t="s">
        <v>60</v>
      </c>
      <c r="B36">
        <v>1</v>
      </c>
      <c r="C36" s="30">
        <v>0</v>
      </c>
      <c r="D36" s="2">
        <v>0</v>
      </c>
      <c r="E36" s="48">
        <v>0</v>
      </c>
      <c r="F36" s="48">
        <v>0</v>
      </c>
    </row>
    <row r="37" spans="1:6" x14ac:dyDescent="0.25">
      <c r="A37" t="s">
        <v>59</v>
      </c>
      <c r="B37">
        <v>1</v>
      </c>
      <c r="C37" s="30">
        <v>0</v>
      </c>
      <c r="D37" s="2">
        <v>0</v>
      </c>
      <c r="E37" s="48">
        <v>0</v>
      </c>
      <c r="F37" s="48">
        <v>0</v>
      </c>
    </row>
    <row r="38" spans="1:6" x14ac:dyDescent="0.25">
      <c r="A38" t="s">
        <v>58</v>
      </c>
      <c r="B38">
        <v>1</v>
      </c>
      <c r="C38" s="30">
        <v>0</v>
      </c>
      <c r="D38" s="2">
        <v>0</v>
      </c>
      <c r="E38" s="48">
        <v>0</v>
      </c>
      <c r="F38" s="48">
        <v>0</v>
      </c>
    </row>
    <row r="39" spans="1:6" x14ac:dyDescent="0.25">
      <c r="A39" t="s">
        <v>57</v>
      </c>
      <c r="B39">
        <v>1</v>
      </c>
      <c r="C39" s="30">
        <v>13</v>
      </c>
      <c r="D39" s="2">
        <v>20</v>
      </c>
      <c r="E39" s="48">
        <v>1</v>
      </c>
      <c r="F39" s="48">
        <v>1</v>
      </c>
    </row>
    <row r="40" spans="1:6" x14ac:dyDescent="0.25">
      <c r="A40" t="s">
        <v>56</v>
      </c>
      <c r="B40">
        <v>1</v>
      </c>
      <c r="C40" s="30">
        <v>0</v>
      </c>
      <c r="D40" s="2">
        <v>0</v>
      </c>
      <c r="E40" s="48">
        <v>0</v>
      </c>
      <c r="F40" s="48">
        <v>0</v>
      </c>
    </row>
    <row r="41" spans="1:6" x14ac:dyDescent="0.25">
      <c r="A41" t="s">
        <v>55</v>
      </c>
      <c r="B41">
        <v>1</v>
      </c>
      <c r="C41" s="30">
        <v>0</v>
      </c>
      <c r="D41" s="2">
        <v>0</v>
      </c>
      <c r="E41" s="48">
        <v>0</v>
      </c>
      <c r="F41" s="48">
        <v>0</v>
      </c>
    </row>
    <row r="42" spans="1:6" x14ac:dyDescent="0.25">
      <c r="A42" t="s">
        <v>54</v>
      </c>
      <c r="B42">
        <v>1</v>
      </c>
      <c r="C42" s="30">
        <v>15</v>
      </c>
      <c r="D42" s="2">
        <v>16</v>
      </c>
      <c r="E42" s="48">
        <v>5</v>
      </c>
      <c r="F42" s="48">
        <v>2</v>
      </c>
    </row>
    <row r="43" spans="1:6" x14ac:dyDescent="0.25">
      <c r="A43" t="s">
        <v>53</v>
      </c>
      <c r="B43">
        <v>1</v>
      </c>
      <c r="C43" s="2">
        <v>0</v>
      </c>
      <c r="D43" s="2">
        <v>0</v>
      </c>
      <c r="E43" s="48">
        <v>0</v>
      </c>
      <c r="F43" s="48">
        <v>0</v>
      </c>
    </row>
    <row r="44" spans="1:6" x14ac:dyDescent="0.25">
      <c r="A44" t="s">
        <v>52</v>
      </c>
      <c r="B44">
        <v>1</v>
      </c>
      <c r="C44" s="2">
        <v>0</v>
      </c>
      <c r="D44" s="2">
        <v>0</v>
      </c>
      <c r="E44" s="48">
        <v>0</v>
      </c>
      <c r="F44" s="48">
        <v>0</v>
      </c>
    </row>
    <row r="45" spans="1:6" x14ac:dyDescent="0.25">
      <c r="A45" t="s">
        <v>51</v>
      </c>
      <c r="B45">
        <v>1</v>
      </c>
      <c r="C45" s="30">
        <v>0</v>
      </c>
      <c r="D45" s="2">
        <v>0</v>
      </c>
      <c r="E45" s="48">
        <v>1</v>
      </c>
      <c r="F45" s="48">
        <v>0</v>
      </c>
    </row>
    <row r="46" spans="1:6" x14ac:dyDescent="0.25">
      <c r="A46" s="14" t="s">
        <v>50</v>
      </c>
      <c r="B46" s="14">
        <v>1</v>
      </c>
      <c r="C46" s="51">
        <v>0</v>
      </c>
      <c r="D46" s="8">
        <v>0</v>
      </c>
      <c r="E46" s="52">
        <v>0</v>
      </c>
      <c r="F46" s="52">
        <v>0</v>
      </c>
    </row>
    <row r="47" spans="1:6" x14ac:dyDescent="0.25">
      <c r="A47" t="s">
        <v>49</v>
      </c>
      <c r="B47">
        <v>1</v>
      </c>
      <c r="C47" s="30">
        <v>0</v>
      </c>
      <c r="D47" s="2">
        <v>0</v>
      </c>
      <c r="E47" s="48">
        <v>1</v>
      </c>
      <c r="F47" s="48">
        <v>0</v>
      </c>
    </row>
    <row r="48" spans="1:6" x14ac:dyDescent="0.25">
      <c r="A48" s="19" t="s">
        <v>48</v>
      </c>
      <c r="B48" s="19">
        <v>1</v>
      </c>
      <c r="C48" s="53">
        <v>0</v>
      </c>
      <c r="D48" s="26">
        <v>0</v>
      </c>
      <c r="E48" s="54">
        <v>0</v>
      </c>
      <c r="F48" s="54">
        <v>0</v>
      </c>
    </row>
    <row r="49" spans="1:9" x14ac:dyDescent="0.25">
      <c r="A49" t="s">
        <v>47</v>
      </c>
      <c r="B49">
        <v>1</v>
      </c>
      <c r="C49" s="30">
        <v>8</v>
      </c>
      <c r="D49" s="2">
        <v>14</v>
      </c>
      <c r="E49" s="48">
        <v>1</v>
      </c>
      <c r="F49" s="48">
        <v>1</v>
      </c>
    </row>
    <row r="50" spans="1:9" x14ac:dyDescent="0.25">
      <c r="A50" t="s">
        <v>46</v>
      </c>
      <c r="B50">
        <v>1</v>
      </c>
      <c r="C50" s="30">
        <v>0</v>
      </c>
      <c r="D50" s="2">
        <v>0</v>
      </c>
      <c r="E50" s="48">
        <v>0</v>
      </c>
      <c r="F50" s="48">
        <v>0</v>
      </c>
    </row>
    <row r="51" spans="1:9" x14ac:dyDescent="0.25">
      <c r="A51" t="s">
        <v>45</v>
      </c>
      <c r="B51">
        <v>1</v>
      </c>
      <c r="C51" s="30">
        <v>0</v>
      </c>
      <c r="D51" s="2">
        <v>0</v>
      </c>
      <c r="E51" s="46">
        <v>0</v>
      </c>
      <c r="F51" s="48">
        <v>0</v>
      </c>
    </row>
    <row r="52" spans="1:9" x14ac:dyDescent="0.25">
      <c r="A52" t="s">
        <v>44</v>
      </c>
      <c r="B52">
        <v>1</v>
      </c>
      <c r="C52" s="30">
        <v>0</v>
      </c>
      <c r="D52" s="2">
        <v>0</v>
      </c>
      <c r="E52" s="48">
        <v>0</v>
      </c>
      <c r="F52" s="48">
        <v>0</v>
      </c>
    </row>
    <row r="53" spans="1:9" x14ac:dyDescent="0.25">
      <c r="A53" t="s">
        <v>43</v>
      </c>
      <c r="B53">
        <v>1</v>
      </c>
      <c r="C53" s="2">
        <v>0</v>
      </c>
      <c r="D53" s="2">
        <v>0</v>
      </c>
      <c r="E53" s="46">
        <v>0</v>
      </c>
      <c r="F53" s="47">
        <v>0</v>
      </c>
    </row>
    <row r="54" spans="1:9" x14ac:dyDescent="0.25">
      <c r="A54" t="s">
        <v>42</v>
      </c>
      <c r="B54">
        <v>1</v>
      </c>
      <c r="C54" s="30">
        <v>3</v>
      </c>
      <c r="D54" s="2">
        <v>5</v>
      </c>
      <c r="E54" s="48">
        <v>4</v>
      </c>
      <c r="F54" s="48">
        <v>2</v>
      </c>
    </row>
    <row r="55" spans="1:9" x14ac:dyDescent="0.25">
      <c r="A55" t="s">
        <v>41</v>
      </c>
      <c r="B55">
        <v>1</v>
      </c>
      <c r="C55" s="30">
        <v>0</v>
      </c>
      <c r="D55" s="2">
        <v>0</v>
      </c>
      <c r="E55" s="48">
        <v>0</v>
      </c>
      <c r="F55" s="48">
        <v>0</v>
      </c>
      <c r="I55" s="47">
        <v>0</v>
      </c>
    </row>
    <row r="56" spans="1:9" x14ac:dyDescent="0.25">
      <c r="A56" t="s">
        <v>40</v>
      </c>
      <c r="B56">
        <v>1</v>
      </c>
      <c r="C56" s="2">
        <v>0</v>
      </c>
      <c r="D56" s="2">
        <v>0</v>
      </c>
      <c r="E56" s="46">
        <v>0</v>
      </c>
      <c r="F56" s="48">
        <v>0</v>
      </c>
      <c r="I56" s="48">
        <v>0</v>
      </c>
    </row>
    <row r="57" spans="1:9" x14ac:dyDescent="0.25">
      <c r="A57" t="s">
        <v>39</v>
      </c>
      <c r="B57">
        <v>1</v>
      </c>
      <c r="C57" s="30">
        <v>0</v>
      </c>
      <c r="D57" s="2">
        <v>0</v>
      </c>
      <c r="E57" s="48">
        <v>2</v>
      </c>
      <c r="F57" s="48">
        <v>0</v>
      </c>
      <c r="I57" s="47">
        <v>0</v>
      </c>
    </row>
    <row r="58" spans="1:9" x14ac:dyDescent="0.25">
      <c r="A58" t="s">
        <v>38</v>
      </c>
      <c r="B58">
        <v>1</v>
      </c>
      <c r="C58" s="30">
        <v>1</v>
      </c>
      <c r="D58" s="2">
        <v>46</v>
      </c>
      <c r="E58" s="48">
        <v>0</v>
      </c>
      <c r="F58" s="48">
        <v>0</v>
      </c>
      <c r="I58" s="49">
        <v>0</v>
      </c>
    </row>
    <row r="59" spans="1:9" x14ac:dyDescent="0.25">
      <c r="A59" t="s">
        <v>37</v>
      </c>
      <c r="B59">
        <v>1</v>
      </c>
      <c r="C59" s="30">
        <v>0</v>
      </c>
      <c r="D59" s="2">
        <v>0</v>
      </c>
      <c r="E59" s="48">
        <v>0</v>
      </c>
      <c r="F59" s="48">
        <v>0</v>
      </c>
      <c r="I59" s="49">
        <v>0</v>
      </c>
    </row>
    <row r="60" spans="1:9" x14ac:dyDescent="0.25">
      <c r="A60" t="s">
        <v>36</v>
      </c>
      <c r="B60">
        <v>1</v>
      </c>
      <c r="C60" s="2">
        <v>0</v>
      </c>
      <c r="D60" s="25">
        <v>0</v>
      </c>
      <c r="E60" s="48">
        <v>0</v>
      </c>
      <c r="F60" s="48">
        <v>0</v>
      </c>
      <c r="I60" s="48">
        <v>0</v>
      </c>
    </row>
    <row r="61" spans="1:9" x14ac:dyDescent="0.25">
      <c r="A61" t="s">
        <v>35</v>
      </c>
      <c r="B61">
        <v>1</v>
      </c>
      <c r="C61" s="30">
        <v>4</v>
      </c>
      <c r="D61" s="25">
        <v>16</v>
      </c>
      <c r="E61" s="48">
        <v>12</v>
      </c>
      <c r="F61" s="48">
        <v>3</v>
      </c>
      <c r="I61" s="48">
        <v>0</v>
      </c>
    </row>
    <row r="62" spans="1:9" x14ac:dyDescent="0.25">
      <c r="A62" t="s">
        <v>34</v>
      </c>
      <c r="B62">
        <v>1</v>
      </c>
      <c r="C62" s="30">
        <v>1</v>
      </c>
      <c r="D62" s="25">
        <v>1</v>
      </c>
      <c r="E62" s="48">
        <v>1</v>
      </c>
      <c r="F62" s="48">
        <v>0</v>
      </c>
      <c r="I62" s="48">
        <v>0</v>
      </c>
    </row>
    <row r="63" spans="1:9" x14ac:dyDescent="0.25">
      <c r="A63" t="s">
        <v>33</v>
      </c>
      <c r="B63">
        <v>1</v>
      </c>
      <c r="C63" s="30">
        <v>0</v>
      </c>
      <c r="D63" s="25">
        <v>0</v>
      </c>
      <c r="E63" s="48">
        <v>14</v>
      </c>
      <c r="F63" s="48">
        <v>0</v>
      </c>
      <c r="I63" s="48">
        <v>0</v>
      </c>
    </row>
    <row r="64" spans="1:9" x14ac:dyDescent="0.25">
      <c r="A64" t="s">
        <v>32</v>
      </c>
      <c r="B64">
        <v>1</v>
      </c>
      <c r="C64" s="2">
        <v>0</v>
      </c>
      <c r="D64" s="2">
        <v>0</v>
      </c>
      <c r="E64" s="46">
        <v>0</v>
      </c>
      <c r="F64" s="48">
        <v>0</v>
      </c>
      <c r="I64" s="52">
        <v>0</v>
      </c>
    </row>
    <row r="65" spans="1:9" x14ac:dyDescent="0.25">
      <c r="A65" s="18" t="s">
        <v>31</v>
      </c>
      <c r="B65" s="18">
        <v>1</v>
      </c>
      <c r="C65" s="55">
        <v>0</v>
      </c>
      <c r="D65" s="24">
        <v>0</v>
      </c>
      <c r="E65" s="56">
        <v>0</v>
      </c>
      <c r="F65" s="56">
        <v>0</v>
      </c>
      <c r="I65" s="48">
        <v>0</v>
      </c>
    </row>
    <row r="66" spans="1:9" x14ac:dyDescent="0.25">
      <c r="A66" t="s">
        <v>30</v>
      </c>
      <c r="B66">
        <v>1</v>
      </c>
      <c r="C66" s="2">
        <v>0</v>
      </c>
      <c r="D66" s="2">
        <v>0</v>
      </c>
      <c r="E66" s="46">
        <v>0</v>
      </c>
      <c r="F66" s="48">
        <v>0</v>
      </c>
      <c r="I66" s="48">
        <v>0</v>
      </c>
    </row>
    <row r="67" spans="1:9" x14ac:dyDescent="0.25">
      <c r="A67" t="s">
        <v>29</v>
      </c>
      <c r="B67">
        <v>1</v>
      </c>
      <c r="C67" s="30">
        <v>0</v>
      </c>
      <c r="D67" s="2">
        <v>0</v>
      </c>
      <c r="E67" s="46">
        <v>0</v>
      </c>
      <c r="F67" s="48">
        <v>0</v>
      </c>
      <c r="I67" s="48">
        <v>0</v>
      </c>
    </row>
    <row r="68" spans="1:9" x14ac:dyDescent="0.25">
      <c r="A68" s="14" t="s">
        <v>165</v>
      </c>
      <c r="C68" s="30">
        <f>SUM(C14:C67)</f>
        <v>63</v>
      </c>
      <c r="D68" s="23"/>
      <c r="E68" s="47">
        <f>SUM(E14:E67)</f>
        <v>63</v>
      </c>
      <c r="F68" s="47">
        <f>SUM(F14:F67)</f>
        <v>11</v>
      </c>
      <c r="I68" s="48">
        <v>0</v>
      </c>
    </row>
    <row r="69" spans="1:9" x14ac:dyDescent="0.25">
      <c r="C69" s="30"/>
      <c r="D69" s="17"/>
      <c r="I69" s="48">
        <v>0</v>
      </c>
    </row>
    <row r="70" spans="1:9" x14ac:dyDescent="0.25">
      <c r="C70" s="17"/>
      <c r="D70" s="17"/>
      <c r="E70" s="57"/>
      <c r="I70" s="48">
        <v>0</v>
      </c>
    </row>
    <row r="71" spans="1:9" x14ac:dyDescent="0.25">
      <c r="C71" s="30"/>
      <c r="D71" s="17"/>
      <c r="I71" s="48">
        <v>2</v>
      </c>
    </row>
    <row r="72" spans="1:9" x14ac:dyDescent="0.25">
      <c r="C72" s="17"/>
      <c r="D72" s="17"/>
      <c r="I72" s="48">
        <v>0</v>
      </c>
    </row>
    <row r="73" spans="1:9" x14ac:dyDescent="0.25">
      <c r="C73" s="17"/>
      <c r="D73" s="17"/>
      <c r="I73" s="48">
        <v>0</v>
      </c>
    </row>
    <row r="74" spans="1:9" x14ac:dyDescent="0.25">
      <c r="C74" s="30"/>
      <c r="D74" s="17"/>
      <c r="I74" s="48">
        <v>0</v>
      </c>
    </row>
    <row r="75" spans="1:9" x14ac:dyDescent="0.25">
      <c r="C75" s="30"/>
      <c r="D75" s="17"/>
      <c r="I75" s="48">
        <v>0</v>
      </c>
    </row>
    <row r="76" spans="1:9" x14ac:dyDescent="0.25">
      <c r="C76" s="30"/>
      <c r="D76" s="17"/>
      <c r="I76" s="48">
        <v>0</v>
      </c>
    </row>
    <row r="77" spans="1:9" x14ac:dyDescent="0.25">
      <c r="C77" s="17"/>
      <c r="D77" s="17"/>
      <c r="I77" s="48">
        <v>0</v>
      </c>
    </row>
    <row r="78" spans="1:9" x14ac:dyDescent="0.25">
      <c r="C78" s="30"/>
      <c r="D78" s="17"/>
      <c r="I78" s="48">
        <v>0</v>
      </c>
    </row>
    <row r="79" spans="1:9" x14ac:dyDescent="0.25">
      <c r="C79" s="30"/>
      <c r="D79" s="17"/>
      <c r="I79" s="48">
        <v>0</v>
      </c>
    </row>
    <row r="80" spans="1:9" x14ac:dyDescent="0.25">
      <c r="C80" s="17"/>
      <c r="D80" s="17"/>
      <c r="I80" s="48">
        <v>1</v>
      </c>
    </row>
    <row r="81" spans="3:9" x14ac:dyDescent="0.25">
      <c r="C81" s="30"/>
      <c r="D81" s="17"/>
      <c r="I81" s="48">
        <v>0</v>
      </c>
    </row>
    <row r="82" spans="3:9" x14ac:dyDescent="0.25">
      <c r="C82" s="17"/>
      <c r="D82" s="17"/>
      <c r="I82" s="48">
        <v>0</v>
      </c>
    </row>
    <row r="83" spans="3:9" x14ac:dyDescent="0.25">
      <c r="C83" s="30"/>
      <c r="D83" s="17"/>
      <c r="I83" s="48">
        <v>2</v>
      </c>
    </row>
    <row r="84" spans="3:9" x14ac:dyDescent="0.25">
      <c r="C84" s="17"/>
      <c r="D84" s="17"/>
      <c r="I84" s="48">
        <v>0</v>
      </c>
    </row>
    <row r="85" spans="3:9" x14ac:dyDescent="0.25">
      <c r="C85" s="17"/>
      <c r="D85" s="23"/>
      <c r="I85" s="48">
        <v>0</v>
      </c>
    </row>
    <row r="86" spans="3:9" x14ac:dyDescent="0.25">
      <c r="I86" s="48">
        <v>0</v>
      </c>
    </row>
    <row r="87" spans="3:9" x14ac:dyDescent="0.25">
      <c r="I87" s="52">
        <v>0</v>
      </c>
    </row>
    <row r="88" spans="3:9" x14ac:dyDescent="0.25">
      <c r="C88" s="22"/>
      <c r="I88" s="48">
        <v>0</v>
      </c>
    </row>
    <row r="89" spans="3:9" x14ac:dyDescent="0.25">
      <c r="C89" s="22"/>
      <c r="I89" s="54">
        <v>0</v>
      </c>
    </row>
    <row r="90" spans="3:9" x14ac:dyDescent="0.25">
      <c r="C90" s="22"/>
      <c r="I90" s="48">
        <v>1</v>
      </c>
    </row>
    <row r="91" spans="3:9" x14ac:dyDescent="0.25">
      <c r="C91" s="22"/>
      <c r="I91" s="48">
        <v>0</v>
      </c>
    </row>
    <row r="92" spans="3:9" x14ac:dyDescent="0.25">
      <c r="I92" s="48">
        <v>0</v>
      </c>
    </row>
    <row r="93" spans="3:9" x14ac:dyDescent="0.25">
      <c r="C93" s="22"/>
      <c r="I93" s="48">
        <v>0</v>
      </c>
    </row>
    <row r="94" spans="3:9" x14ac:dyDescent="0.25">
      <c r="I94" s="47">
        <v>0</v>
      </c>
    </row>
    <row r="95" spans="3:9" x14ac:dyDescent="0.25">
      <c r="I95" s="48">
        <v>2</v>
      </c>
    </row>
    <row r="96" spans="3:9" x14ac:dyDescent="0.25">
      <c r="C96" s="22"/>
      <c r="I96" s="48">
        <v>0</v>
      </c>
    </row>
    <row r="97" spans="3:9" x14ac:dyDescent="0.25">
      <c r="C97" s="22"/>
      <c r="D97" s="16"/>
      <c r="I97" s="48">
        <v>0</v>
      </c>
    </row>
    <row r="98" spans="3:9" x14ac:dyDescent="0.25">
      <c r="C98" s="22"/>
      <c r="D98" s="22"/>
      <c r="I98" s="48">
        <v>0</v>
      </c>
    </row>
    <row r="99" spans="3:9" x14ac:dyDescent="0.25">
      <c r="C99" s="22"/>
      <c r="I99" s="48">
        <v>0</v>
      </c>
    </row>
    <row r="100" spans="3:9" x14ac:dyDescent="0.25">
      <c r="D100" s="16"/>
      <c r="I100" s="48">
        <v>0</v>
      </c>
    </row>
    <row r="101" spans="3:9" x14ac:dyDescent="0.25">
      <c r="C101" s="22"/>
      <c r="D101" s="16"/>
      <c r="I101" s="48">
        <v>0</v>
      </c>
    </row>
    <row r="102" spans="3:9" x14ac:dyDescent="0.25">
      <c r="C102" s="22"/>
      <c r="I102" s="48">
        <v>3</v>
      </c>
    </row>
    <row r="103" spans="3:9" x14ac:dyDescent="0.25">
      <c r="C103" s="22"/>
      <c r="I103" s="48">
        <v>0</v>
      </c>
    </row>
    <row r="104" spans="3:9" x14ac:dyDescent="0.25">
      <c r="C104" s="22"/>
      <c r="I104" s="48">
        <v>0</v>
      </c>
    </row>
    <row r="105" spans="3:9" x14ac:dyDescent="0.25">
      <c r="I105" s="48">
        <v>0</v>
      </c>
    </row>
    <row r="106" spans="3:9" x14ac:dyDescent="0.25">
      <c r="I106" s="56">
        <v>0</v>
      </c>
    </row>
    <row r="107" spans="3:9" x14ac:dyDescent="0.25">
      <c r="C107" s="22"/>
      <c r="I107" s="48">
        <v>0</v>
      </c>
    </row>
    <row r="108" spans="3:9" x14ac:dyDescent="0.25">
      <c r="I108" s="48">
        <v>0</v>
      </c>
    </row>
    <row r="109" spans="3:9" x14ac:dyDescent="0.25">
      <c r="I109">
        <f>SUM(I55:I108)</f>
        <v>11</v>
      </c>
    </row>
    <row r="115" spans="3:4" x14ac:dyDescent="0.25">
      <c r="C115" s="22"/>
    </row>
    <row r="116" spans="3:4" x14ac:dyDescent="0.25">
      <c r="C116" s="22"/>
    </row>
    <row r="117" spans="3:4" x14ac:dyDescent="0.25">
      <c r="C117" s="22"/>
    </row>
    <row r="118" spans="3:4" x14ac:dyDescent="0.25">
      <c r="C118" s="22"/>
      <c r="D118" s="16"/>
    </row>
    <row r="120" spans="3:4" x14ac:dyDescent="0.25">
      <c r="C120" s="22"/>
    </row>
    <row r="122" spans="3:4" x14ac:dyDescent="0.25">
      <c r="C122" s="22"/>
      <c r="D122" s="16"/>
    </row>
    <row r="126" spans="3:4" x14ac:dyDescent="0.25">
      <c r="D126" s="16"/>
    </row>
    <row r="127" spans="3:4" x14ac:dyDescent="0.25">
      <c r="C127" s="22"/>
    </row>
    <row r="130" spans="3:4" x14ac:dyDescent="0.25">
      <c r="D130" s="16"/>
    </row>
    <row r="132" spans="3:4" x14ac:dyDescent="0.25">
      <c r="C132" s="22"/>
    </row>
    <row r="134" spans="3:4" x14ac:dyDescent="0.25">
      <c r="C134" s="22"/>
    </row>
    <row r="135" spans="3:4" x14ac:dyDescent="0.25">
      <c r="C135" s="22"/>
    </row>
    <row r="137" spans="3:4" x14ac:dyDescent="0.25">
      <c r="C137" s="22"/>
    </row>
    <row r="138" spans="3:4" x14ac:dyDescent="0.25">
      <c r="C138" s="22"/>
    </row>
    <row r="140" spans="3:4" x14ac:dyDescent="0.25">
      <c r="C140" s="22"/>
    </row>
    <row r="142" spans="3:4" x14ac:dyDescent="0.25">
      <c r="C142" s="22"/>
    </row>
    <row r="143" spans="3:4" x14ac:dyDescent="0.25">
      <c r="D143" s="16"/>
    </row>
    <row r="144" spans="3:4" x14ac:dyDescent="0.25">
      <c r="C144" s="22"/>
      <c r="D144" s="16"/>
    </row>
    <row r="146" spans="1:4" x14ac:dyDescent="0.25">
      <c r="D146" s="16"/>
    </row>
    <row r="149" spans="1:4" x14ac:dyDescent="0.25">
      <c r="A149" s="16"/>
    </row>
    <row r="152" spans="1:4" x14ac:dyDescent="0.25">
      <c r="D152" s="16"/>
    </row>
    <row r="153" spans="1:4" x14ac:dyDescent="0.25">
      <c r="C153" s="16"/>
      <c r="D153" s="16"/>
    </row>
    <row r="155" spans="1:4" x14ac:dyDescent="0.25">
      <c r="D155" s="16"/>
    </row>
    <row r="157" spans="1:4" x14ac:dyDescent="0.25">
      <c r="C157" s="22"/>
    </row>
    <row r="158" spans="1:4" x14ac:dyDescent="0.25">
      <c r="D158" s="16"/>
    </row>
    <row r="159" spans="1:4" x14ac:dyDescent="0.25">
      <c r="C159" s="22"/>
    </row>
    <row r="160" spans="1:4" x14ac:dyDescent="0.25">
      <c r="C160" s="22"/>
    </row>
    <row r="162" spans="3:3" x14ac:dyDescent="0.25">
      <c r="C162" s="22"/>
    </row>
    <row r="163" spans="3:3" x14ac:dyDescent="0.25">
      <c r="C163" s="22"/>
    </row>
    <row r="168" spans="3:3" x14ac:dyDescent="0.25">
      <c r="C168" s="22"/>
    </row>
    <row r="175" spans="3:3" x14ac:dyDescent="0.25">
      <c r="C175" s="22"/>
    </row>
    <row r="176" spans="3:3" x14ac:dyDescent="0.25">
      <c r="C176" s="22"/>
    </row>
    <row r="177" spans="3:3" x14ac:dyDescent="0.25">
      <c r="C177" s="22"/>
    </row>
  </sheetData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Fabebook presence by party</vt:lpstr>
      <vt:lpstr>F. presence by political group</vt:lpstr>
      <vt:lpstr>Nº posts</vt:lpstr>
      <vt:lpstr>Nº followers</vt:lpstr>
      <vt:lpstr>Nº of likes</vt:lpstr>
      <vt:lpstr>Nº of comments</vt:lpstr>
      <vt:lpstr>Analysis Figure 6</vt:lpstr>
      <vt:lpstr>Conversations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2019-04-17T12:19:27Z</dcterms:created>
  <dcterms:modified xsi:type="dcterms:W3CDTF">2019-04-17T12:31:45Z</dcterms:modified>
</cp:coreProperties>
</file>