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Gonçal\Documents\Elia\Elia 22-09-2018\INVESTIGACIÓN\Sandra Soler\"/>
    </mc:Choice>
  </mc:AlternateContent>
  <xr:revisionPtr revIDLastSave="0" documentId="13_ncr:1_{09F55A27-03D7-4581-A779-3A2EB63C5B98}" xr6:coauthVersionLast="47" xr6:coauthVersionMax="47" xr10:uidLastSave="{00000000-0000-0000-0000-000000000000}"/>
  <bookViews>
    <workbookView xWindow="-120" yWindow="-120" windowWidth="24240" windowHeight="13140" xr2:uid="{00000000-000D-0000-FFFF-FFFF00000000}"/>
  </bookViews>
  <sheets>
    <sheet name="Tabla detallada" sheetId="5" r:id="rId1"/>
    <sheet name="Tabla resumen"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6" i="7" l="1"/>
  <c r="P26" i="7" s="1"/>
  <c r="O25" i="7"/>
  <c r="P25" i="7" s="1"/>
  <c r="P24" i="7"/>
  <c r="O24" i="7"/>
  <c r="P23" i="7"/>
  <c r="O23" i="7"/>
  <c r="P22" i="7"/>
  <c r="O22" i="7"/>
  <c r="P21" i="7"/>
  <c r="O21" i="7"/>
  <c r="P20" i="7"/>
  <c r="O20" i="7"/>
  <c r="P19" i="7"/>
  <c r="O19" i="7"/>
  <c r="P18" i="7"/>
  <c r="O18" i="7"/>
  <c r="P17" i="7"/>
  <c r="O17" i="7"/>
  <c r="P16" i="7"/>
  <c r="O16" i="7"/>
  <c r="P15" i="7"/>
  <c r="O15" i="7"/>
  <c r="P14" i="7"/>
  <c r="O14" i="7"/>
  <c r="P13" i="7"/>
  <c r="O13" i="7"/>
  <c r="P12" i="7"/>
  <c r="O12" i="7"/>
  <c r="P11" i="7"/>
  <c r="O11" i="7"/>
  <c r="P10" i="7"/>
  <c r="O10" i="7"/>
  <c r="P9" i="7"/>
  <c r="O9" i="7"/>
  <c r="P8" i="7"/>
  <c r="O8" i="7"/>
  <c r="P7" i="7"/>
  <c r="O7" i="7"/>
  <c r="P6" i="7"/>
  <c r="O6" i="7"/>
  <c r="P5" i="7"/>
  <c r="O5" i="7"/>
  <c r="P4" i="7"/>
  <c r="O4" i="7"/>
  <c r="HY52" i="5"/>
  <c r="HO52" i="5"/>
  <c r="HE52" i="5"/>
  <c r="GU52" i="5"/>
  <c r="GK52" i="5"/>
  <c r="GA52" i="5"/>
  <c r="FQ52" i="5"/>
  <c r="FG52" i="5"/>
  <c r="EW52" i="5"/>
  <c r="EM52" i="5"/>
  <c r="EC52" i="5"/>
  <c r="DS52" i="5"/>
  <c r="DI52" i="5"/>
  <c r="CY52" i="5"/>
  <c r="CO52" i="5"/>
  <c r="CE52" i="5"/>
  <c r="BU52" i="5"/>
  <c r="BK52" i="5"/>
  <c r="BA52" i="5"/>
  <c r="AQ52" i="5"/>
  <c r="AG52" i="5"/>
  <c r="W52" i="5"/>
  <c r="M52" i="5"/>
  <c r="HY51" i="5"/>
  <c r="HY53" i="5" s="1"/>
  <c r="HY55" i="5" s="1"/>
  <c r="HO51" i="5"/>
  <c r="HO53" i="5" s="1"/>
  <c r="HO55" i="5" s="1"/>
  <c r="HE51" i="5"/>
  <c r="HE53" i="5" s="1"/>
  <c r="HE55" i="5" s="1"/>
  <c r="GU51" i="5"/>
  <c r="GU53" i="5" s="1"/>
  <c r="GU55" i="5" s="1"/>
  <c r="GK51" i="5"/>
  <c r="GK53" i="5" s="1"/>
  <c r="GK55" i="5" s="1"/>
  <c r="GA51" i="5"/>
  <c r="GA53" i="5" s="1"/>
  <c r="GA55" i="5" s="1"/>
  <c r="FQ51" i="5"/>
  <c r="FQ53" i="5" s="1"/>
  <c r="FQ55" i="5" s="1"/>
  <c r="FG51" i="5"/>
  <c r="FG53" i="5" s="1"/>
  <c r="FG55" i="5" s="1"/>
  <c r="EW51" i="5"/>
  <c r="EW53" i="5" s="1"/>
  <c r="EW55" i="5" s="1"/>
  <c r="EM51" i="5"/>
  <c r="EM53" i="5" s="1"/>
  <c r="EM55" i="5" s="1"/>
  <c r="EC51" i="5"/>
  <c r="EC53" i="5" s="1"/>
  <c r="EC55" i="5" s="1"/>
  <c r="DS51" i="5"/>
  <c r="DS53" i="5" s="1"/>
  <c r="DS55" i="5" s="1"/>
  <c r="DI51" i="5"/>
  <c r="DI53" i="5" s="1"/>
  <c r="DI55" i="5" s="1"/>
  <c r="CY51" i="5"/>
  <c r="CY53" i="5" s="1"/>
  <c r="CY55" i="5" s="1"/>
  <c r="CO51" i="5"/>
  <c r="CO53" i="5" s="1"/>
  <c r="CO55" i="5" s="1"/>
  <c r="CE51" i="5"/>
  <c r="CE53" i="5" s="1"/>
  <c r="CE55" i="5" s="1"/>
  <c r="BU51" i="5"/>
  <c r="BU53" i="5" s="1"/>
  <c r="BU55" i="5" s="1"/>
  <c r="BK51" i="5"/>
  <c r="BK53" i="5" s="1"/>
  <c r="BK55" i="5" s="1"/>
  <c r="BA51" i="5"/>
  <c r="BA53" i="5" s="1"/>
  <c r="BA55" i="5" s="1"/>
  <c r="AQ51" i="5"/>
  <c r="AQ53" i="5" s="1"/>
  <c r="AQ55" i="5" s="1"/>
  <c r="AG51" i="5"/>
  <c r="AG53" i="5" s="1"/>
  <c r="AG55" i="5" s="1"/>
  <c r="W51" i="5"/>
  <c r="W53" i="5" s="1"/>
  <c r="W55" i="5" s="1"/>
  <c r="M51" i="5"/>
  <c r="M53" i="5" s="1"/>
  <c r="M55" i="5" s="1"/>
  <c r="HY50" i="5"/>
  <c r="HO50" i="5"/>
  <c r="HE50" i="5"/>
  <c r="GU50" i="5"/>
  <c r="GK50" i="5"/>
  <c r="GA50" i="5"/>
  <c r="FQ50" i="5"/>
  <c r="FG50" i="5"/>
  <c r="EW50" i="5"/>
  <c r="EM50" i="5"/>
  <c r="EC50" i="5"/>
  <c r="DS50" i="5"/>
  <c r="DI50" i="5"/>
  <c r="CY50" i="5"/>
  <c r="CO50" i="5"/>
  <c r="CE50" i="5"/>
  <c r="BU50" i="5"/>
  <c r="BK50" i="5"/>
  <c r="BA50" i="5"/>
  <c r="AQ50" i="5"/>
  <c r="AG50" i="5"/>
  <c r="W50" i="5"/>
  <c r="M50" i="5"/>
  <c r="HT49" i="5"/>
  <c r="HS49" i="5"/>
  <c r="HR49" i="5"/>
  <c r="HQ49" i="5"/>
  <c r="HP49" i="5"/>
  <c r="HI49" i="5"/>
  <c r="HH49" i="5"/>
  <c r="HG49" i="5"/>
  <c r="HF49" i="5"/>
  <c r="GZ49" i="5"/>
  <c r="GY49" i="5"/>
  <c r="GX49" i="5"/>
  <c r="GW49" i="5"/>
  <c r="GV49" i="5"/>
  <c r="GO49" i="5"/>
  <c r="GN49" i="5"/>
  <c r="GM49" i="5"/>
  <c r="GL49" i="5"/>
  <c r="GF49" i="5"/>
  <c r="GE49" i="5"/>
  <c r="GD49" i="5"/>
  <c r="GC49" i="5"/>
  <c r="GB49" i="5"/>
  <c r="FU49" i="5"/>
  <c r="FT49" i="5"/>
  <c r="FS49" i="5"/>
  <c r="FR49" i="5"/>
  <c r="FL49" i="5"/>
  <c r="FK49" i="5"/>
  <c r="FJ49" i="5"/>
  <c r="FI49" i="5"/>
  <c r="FH49" i="5"/>
  <c r="FA49" i="5"/>
  <c r="EZ49" i="5"/>
  <c r="EY49" i="5"/>
  <c r="EX49" i="5"/>
  <c r="ER49" i="5"/>
  <c r="EQ49" i="5"/>
  <c r="EP49" i="5"/>
  <c r="EO49" i="5"/>
  <c r="EN49" i="5"/>
  <c r="EG49" i="5"/>
  <c r="EF49" i="5"/>
  <c r="EE49" i="5"/>
  <c r="ED49" i="5"/>
  <c r="DX49" i="5"/>
  <c r="DW49" i="5"/>
  <c r="DV49" i="5"/>
  <c r="DU49" i="5"/>
  <c r="DT49" i="5"/>
  <c r="DM49" i="5"/>
  <c r="DL49" i="5"/>
  <c r="DK49" i="5"/>
  <c r="DJ49" i="5"/>
  <c r="DD49" i="5"/>
  <c r="DC49" i="5"/>
  <c r="DB49" i="5"/>
  <c r="DA49" i="5"/>
  <c r="CZ49" i="5"/>
  <c r="CS49" i="5"/>
  <c r="CR49" i="5"/>
  <c r="CQ49" i="5"/>
  <c r="CP49" i="5"/>
  <c r="CJ49" i="5"/>
  <c r="CI49" i="5"/>
  <c r="CH49" i="5"/>
  <c r="CG49" i="5"/>
  <c r="CF49" i="5"/>
  <c r="BY49" i="5"/>
  <c r="BX49" i="5"/>
  <c r="BW49" i="5"/>
  <c r="BV49" i="5"/>
  <c r="BP49" i="5"/>
  <c r="BO49" i="5"/>
  <c r="BN49" i="5"/>
  <c r="BM49" i="5"/>
  <c r="BL49" i="5"/>
  <c r="BE49" i="5"/>
  <c r="BD49" i="5"/>
  <c r="BC49" i="5"/>
  <c r="BB49" i="5"/>
  <c r="AV49" i="5"/>
  <c r="AU49" i="5"/>
  <c r="AT49" i="5"/>
  <c r="AS49" i="5"/>
  <c r="AR49" i="5"/>
  <c r="AK49" i="5"/>
  <c r="AJ49" i="5"/>
  <c r="AI49" i="5"/>
  <c r="AH49" i="5"/>
  <c r="AB49" i="5"/>
  <c r="AA49" i="5"/>
  <c r="Z49" i="5"/>
  <c r="Y49" i="5"/>
  <c r="X49" i="5"/>
  <c r="Q49" i="5"/>
  <c r="P49" i="5"/>
  <c r="O49" i="5"/>
  <c r="N49" i="5"/>
  <c r="H49" i="5"/>
  <c r="G49" i="5"/>
  <c r="F49" i="5"/>
  <c r="E49" i="5"/>
  <c r="D49" i="5"/>
  <c r="HT48" i="5"/>
  <c r="HJ48" i="5"/>
  <c r="GZ48" i="5"/>
  <c r="GP48" i="5"/>
  <c r="GF48" i="5"/>
  <c r="FV48" i="5"/>
  <c r="FL48" i="5"/>
  <c r="FB48" i="5"/>
  <c r="ER48" i="5"/>
  <c r="EH48" i="5"/>
  <c r="DX48" i="5"/>
  <c r="DN48" i="5"/>
  <c r="DD48" i="5"/>
  <c r="CT48" i="5"/>
  <c r="CJ48" i="5"/>
  <c r="BZ48" i="5"/>
  <c r="BP48" i="5"/>
  <c r="BF48" i="5"/>
  <c r="AV48" i="5"/>
  <c r="AL48" i="5"/>
  <c r="AB48" i="5"/>
  <c r="R48" i="5"/>
  <c r="H48" i="5"/>
  <c r="HX47" i="5"/>
  <c r="HU48" i="5" s="1"/>
  <c r="HW47" i="5"/>
  <c r="HU47" i="5" s="1"/>
  <c r="HU49" i="5" s="1"/>
  <c r="HV47" i="5"/>
  <c r="HT47" i="5"/>
  <c r="HN47" i="5"/>
  <c r="HK48" i="5" s="1"/>
  <c r="HM47" i="5"/>
  <c r="HL47" i="5"/>
  <c r="HK47" i="5"/>
  <c r="HJ47" i="5"/>
  <c r="HD47" i="5"/>
  <c r="HA48" i="5" s="1"/>
  <c r="HC47" i="5"/>
  <c r="HB47" i="5"/>
  <c r="HA47" i="5"/>
  <c r="GZ47" i="5"/>
  <c r="GT47" i="5"/>
  <c r="GQ48" i="5" s="1"/>
  <c r="GS47" i="5"/>
  <c r="GQ47" i="5" s="1"/>
  <c r="GR47" i="5"/>
  <c r="GP47" i="5"/>
  <c r="GP49" i="5" s="1"/>
  <c r="GJ47" i="5"/>
  <c r="GG48" i="5" s="1"/>
  <c r="GI47" i="5"/>
  <c r="GG47" i="5" s="1"/>
  <c r="GH47" i="5"/>
  <c r="GF47" i="5"/>
  <c r="FZ47" i="5"/>
  <c r="FW48" i="5" s="1"/>
  <c r="FY47" i="5"/>
  <c r="FX47" i="5"/>
  <c r="FW47" i="5"/>
  <c r="FV47" i="5"/>
  <c r="FV49" i="5" s="1"/>
  <c r="FP47" i="5"/>
  <c r="FM48" i="5" s="1"/>
  <c r="FO47" i="5"/>
  <c r="FN47" i="5"/>
  <c r="FM47" i="5"/>
  <c r="FM49" i="5" s="1"/>
  <c r="FL47" i="5"/>
  <c r="FF47" i="5"/>
  <c r="FC48" i="5" s="1"/>
  <c r="FE47" i="5"/>
  <c r="FC47" i="5" s="1"/>
  <c r="FC49" i="5" s="1"/>
  <c r="FD47" i="5"/>
  <c r="FB47" i="5"/>
  <c r="FB49" i="5" s="1"/>
  <c r="EV47" i="5"/>
  <c r="ES48" i="5" s="1"/>
  <c r="EU47" i="5"/>
  <c r="ES47" i="5" s="1"/>
  <c r="ES49" i="5" s="1"/>
  <c r="ET47" i="5"/>
  <c r="ER47" i="5"/>
  <c r="EL47" i="5"/>
  <c r="EI48" i="5" s="1"/>
  <c r="EK47" i="5"/>
  <c r="EJ47" i="5"/>
  <c r="EI47" i="5"/>
  <c r="EH47" i="5"/>
  <c r="EB47" i="5"/>
  <c r="DY48" i="5" s="1"/>
  <c r="EA47" i="5"/>
  <c r="DZ47" i="5"/>
  <c r="DY47" i="5"/>
  <c r="DX47" i="5"/>
  <c r="DR47" i="5"/>
  <c r="DO48" i="5" s="1"/>
  <c r="DQ47" i="5"/>
  <c r="DO47" i="5" s="1"/>
  <c r="DP47" i="5"/>
  <c r="DN47" i="5"/>
  <c r="DN49" i="5" s="1"/>
  <c r="DH47" i="5"/>
  <c r="DE48" i="5" s="1"/>
  <c r="DG47" i="5"/>
  <c r="DE47" i="5" s="1"/>
  <c r="DF47" i="5"/>
  <c r="DD47" i="5"/>
  <c r="CX47" i="5"/>
  <c r="CU48" i="5" s="1"/>
  <c r="CW47" i="5"/>
  <c r="CV47" i="5"/>
  <c r="CU47" i="5"/>
  <c r="CT47" i="5"/>
  <c r="CT49" i="5" s="1"/>
  <c r="CN47" i="5"/>
  <c r="CK48" i="5" s="1"/>
  <c r="CM47" i="5"/>
  <c r="CL47" i="5"/>
  <c r="CK47" i="5"/>
  <c r="CK49" i="5" s="1"/>
  <c r="CJ47" i="5"/>
  <c r="CD47" i="5"/>
  <c r="CA48" i="5" s="1"/>
  <c r="CC47" i="5"/>
  <c r="CA47" i="5" s="1"/>
  <c r="CA49" i="5" s="1"/>
  <c r="CB47" i="5"/>
  <c r="BZ47" i="5"/>
  <c r="BZ49" i="5" s="1"/>
  <c r="BT47" i="5"/>
  <c r="BQ48" i="5" s="1"/>
  <c r="BS47" i="5"/>
  <c r="BQ47" i="5" s="1"/>
  <c r="BQ49" i="5" s="1"/>
  <c r="BR47" i="5"/>
  <c r="BP47" i="5"/>
  <c r="BJ47" i="5"/>
  <c r="BG48" i="5" s="1"/>
  <c r="BI47" i="5"/>
  <c r="BG47" i="5" s="1"/>
  <c r="BG49" i="5" s="1"/>
  <c r="BH47" i="5"/>
  <c r="BF47" i="5"/>
  <c r="AZ47" i="5"/>
  <c r="AW48" i="5" s="1"/>
  <c r="AY47" i="5"/>
  <c r="AX47" i="5"/>
  <c r="AW47" i="5"/>
  <c r="AV47" i="5"/>
  <c r="AP47" i="5"/>
  <c r="AM48" i="5" s="1"/>
  <c r="AO47" i="5"/>
  <c r="AM47" i="5" s="1"/>
  <c r="AM49" i="5" s="1"/>
  <c r="AN47" i="5"/>
  <c r="AL47" i="5"/>
  <c r="AL49" i="5" s="1"/>
  <c r="AF47" i="5"/>
  <c r="AC48" i="5" s="1"/>
  <c r="AE47" i="5"/>
  <c r="AC47" i="5" s="1"/>
  <c r="AC49" i="5" s="1"/>
  <c r="AD47" i="5"/>
  <c r="AB47" i="5"/>
  <c r="V47" i="5"/>
  <c r="S48" i="5" s="1"/>
  <c r="U47" i="5"/>
  <c r="S47" i="5" s="1"/>
  <c r="S49" i="5" s="1"/>
  <c r="T47" i="5"/>
  <c r="R47" i="5"/>
  <c r="L47" i="5"/>
  <c r="I48" i="5" s="1"/>
  <c r="K47" i="5"/>
  <c r="J47" i="5"/>
  <c r="I47" i="5"/>
  <c r="H47" i="5"/>
  <c r="I49" i="5" l="1"/>
  <c r="R49" i="5"/>
  <c r="DY49" i="5"/>
  <c r="EH49" i="5"/>
  <c r="HA49" i="5"/>
  <c r="HJ49" i="5"/>
  <c r="CU49" i="5"/>
  <c r="FW49" i="5"/>
  <c r="AW49" i="5"/>
  <c r="BF49" i="5"/>
  <c r="DE49" i="5"/>
  <c r="DO49" i="5"/>
  <c r="EI49" i="5"/>
  <c r="GG49" i="5"/>
  <c r="GQ49" i="5"/>
  <c r="HK49" i="5"/>
</calcChain>
</file>

<file path=xl/sharedStrings.xml><?xml version="1.0" encoding="utf-8"?>
<sst xmlns="http://schemas.openxmlformats.org/spreadsheetml/2006/main" count="2824" uniqueCount="618">
  <si>
    <t>Dimensiones</t>
  </si>
  <si>
    <t>(P) 
Protagonistas</t>
  </si>
  <si>
    <t>(S) 
Personajes secundarios</t>
  </si>
  <si>
    <t>(S)</t>
  </si>
  <si>
    <t>(I)</t>
  </si>
  <si>
    <t>(R)</t>
  </si>
  <si>
    <t>(M) 
Masculinos</t>
  </si>
  <si>
    <t>(F) 
Femeninos</t>
  </si>
  <si>
    <t>Rasgos sexistas</t>
  </si>
  <si>
    <t>Rasgos igualitarios</t>
  </si>
  <si>
    <t>Ruptura estereotipos</t>
  </si>
  <si>
    <t>BALANCE HORIZONTAL</t>
  </si>
  <si>
    <t xml:space="preserve">1
Corporal
</t>
  </si>
  <si>
    <t>2
Actitudinal</t>
  </si>
  <si>
    <t>3
Social</t>
  </si>
  <si>
    <t>4
Afectivo- sexual</t>
  </si>
  <si>
    <t>M. Concepción del amor como algo pasajero (miedo al compromiso)</t>
  </si>
  <si>
    <t>F. Concepción del amor como un ideal romántico (mito de la media naranja, el amor verdadero es para toda la vida...)</t>
  </si>
  <si>
    <t>5
Audiovisual</t>
  </si>
  <si>
    <t>M. Uso de tejidos gruesos o rígidos; prendas de ropa, calzado y/o complementos clásicamente masculinos</t>
  </si>
  <si>
    <t>F. Uso de tejidos finos, elásticos o transparentes; prendas de ropa, calzado y/o complementos clásicamente femeninos</t>
  </si>
  <si>
    <t>1. Aviones (2013)</t>
  </si>
  <si>
    <t>2. Brave (Indomable) (2012)</t>
  </si>
  <si>
    <t>3. Buscando a Dory (2016)</t>
  </si>
  <si>
    <t>4. Canta (2016)</t>
  </si>
  <si>
    <t>5. Cars 2 (2011)</t>
  </si>
  <si>
    <t>6. Cars 3 (2017)</t>
  </si>
  <si>
    <t>7. Coco (2017)</t>
  </si>
  <si>
    <t>8. Cómo entrenar a tu dragón (2010)</t>
  </si>
  <si>
    <t>9. Cómo entrenar a tu dragón 3 (2019)</t>
  </si>
  <si>
    <t>10. Del revés (2015)</t>
  </si>
  <si>
    <t>11. Enredados (2010)</t>
  </si>
  <si>
    <t>12. Frozen (2013)</t>
  </si>
  <si>
    <t>13. Frozen 2 (2019)</t>
  </si>
  <si>
    <t>14. Gru 3 (2017)</t>
  </si>
  <si>
    <t>15. Monsters University (2013)</t>
  </si>
  <si>
    <t>16. Ralph rompe Internet (2018)</t>
  </si>
  <si>
    <t>19. Tiana y el sapo (2009)</t>
  </si>
  <si>
    <t>Tópicos</t>
  </si>
  <si>
    <t>Nombres &gt;</t>
  </si>
  <si>
    <t>Dusty</t>
  </si>
  <si>
    <t>Skiper (entrenador), El Chupacabra, Ripslinger, Bulldog</t>
  </si>
  <si>
    <t>Mérida</t>
  </si>
  <si>
    <t>Fergus (rey, padre), los 3 mellizos (hermanos), los 3 pretendientes...</t>
  </si>
  <si>
    <t>Elinor (reina, madre&gt;osa), la bruja</t>
  </si>
  <si>
    <t>Dory</t>
  </si>
  <si>
    <t>Nemo, Marlin (padre de Nemo), Hank (pulpo), padre de Dory</t>
  </si>
  <si>
    <t>Madre de Dory</t>
  </si>
  <si>
    <t>Buster Moon (koala), Gunter, Mike (ratón), Johnny (gorila)</t>
  </si>
  <si>
    <t>Rosita (cerda), Ash (puercoespín), Meena (elefanta)</t>
  </si>
  <si>
    <t>Norman (marido de Rosita), Lance (novio de Ash)</t>
  </si>
  <si>
    <t>Nana (diva oveja), Señorita Crawley (lagarta)</t>
  </si>
  <si>
    <t>Rayo McQueen</t>
  </si>
  <si>
    <t>Mater (grúa), Francesco, Finn, Fillmore (jipi), Luigi, Ramón, Sargento, Profesor, hay millones masculinos</t>
  </si>
  <si>
    <t>Sally, Holley (creo que no hay más)</t>
  </si>
  <si>
    <t>Cruz Ramírez</t>
  </si>
  <si>
    <t>Jackson Storm, Mate, Sterling (dueño), Smokey (exmentor de Doc), Doc Hudson (difunto)</t>
  </si>
  <si>
    <t>Sally (novia de Rayo), Miss Fritter (bus escolar, corredora de Thunder Hollow)</t>
  </si>
  <si>
    <t>Miguel Rivera</t>
  </si>
  <si>
    <t>Padre, Ernesto de la Cruz (ídolo fallecido, Miguel piensa que es su antepasado), Héctor (verdadero tatarabuelo de Miguel), Dante (perro de Miguel)</t>
  </si>
  <si>
    <t>Coco (bisabuela, no está en sus cabales), Elena (abuela), Imelda (tatarabuela fallecida), madre, Socorro (hermana pequeña)</t>
  </si>
  <si>
    <t>Hipo Horrendo Abadejo III</t>
  </si>
  <si>
    <t>Estoico el Vasto (padre), Bocón, Eret, Chusco (mellizo), Mocoso</t>
  </si>
  <si>
    <t>Astrid, Brusca (melliza)</t>
  </si>
  <si>
    <t>Hipo</t>
  </si>
  <si>
    <t>Astrid (novia de Hipo)</t>
  </si>
  <si>
    <t>Bruta (melliza), Valka (madre de Hipo), Furia Diurna (dragona)</t>
  </si>
  <si>
    <t>Bing Bong (elefante rosa), Miedo, Ira, Padre</t>
  </si>
  <si>
    <t>Eugene</t>
  </si>
  <si>
    <t>Rapunzel</t>
  </si>
  <si>
    <t>Rey (padre), ladrones, gentuza de la taberna</t>
  </si>
  <si>
    <t>Reina (madre), Madre Gothel (bruja)</t>
  </si>
  <si>
    <t>Krisfoff</t>
  </si>
  <si>
    <t>Ana, Elsa</t>
  </si>
  <si>
    <t>Olaf, Hans (príncipe)</t>
  </si>
  <si>
    <t>Olaf, soldados, noldudros</t>
  </si>
  <si>
    <t>Noldudras, Madre</t>
  </si>
  <si>
    <t>Gru</t>
  </si>
  <si>
    <t>Dru (hermano gemelo), Balthazar Bratt (malo), Kevin (minion)</t>
  </si>
  <si>
    <t>Lucy Wilde (esposa de Gru), Agnes (hija), Margo, Edith, Valerie Da Vinci, madre de Gru</t>
  </si>
  <si>
    <t>Mike y Sulley</t>
  </si>
  <si>
    <t>chicas, Sheri</t>
  </si>
  <si>
    <t>Ralph</t>
  </si>
  <si>
    <t>Vanellope</t>
  </si>
  <si>
    <t>Shank, Sargento Calhou, jefa de algoritmos, todas las princesas Disney</t>
  </si>
  <si>
    <t>Félix, Rey Candy</t>
  </si>
  <si>
    <t>Sargento Calhoun, mujeres del edificio, chicas de Sugar Rush</t>
  </si>
  <si>
    <t>Shrek</t>
  </si>
  <si>
    <t>Fiona</t>
  </si>
  <si>
    <t>Reina, Dragona, Brujas</t>
  </si>
  <si>
    <t>Príncipe Naveen</t>
  </si>
  <si>
    <t>Tiana</t>
  </si>
  <si>
    <t>Dr. Facilier (mago), Rey de Maldonia (suegro), Ray (luciérnaga), Louis (cocodrilo), James (padre, fallecido), Príncipe Ralphie (cuñado)</t>
  </si>
  <si>
    <t>Charlotte (amiga), Mama Odie, Evangeline (la luna), Eudora (madre), Reina de Maldonia (suegra)</t>
  </si>
  <si>
    <t>Woody, Buzz</t>
  </si>
  <si>
    <t>Jessie, Barbie, Mrs. Potato</t>
  </si>
  <si>
    <t>Bo Beep</t>
  </si>
  <si>
    <t>Duke, Forky</t>
  </si>
  <si>
    <t>Maui</t>
  </si>
  <si>
    <t>Vaiana (Moana) Waialiki</t>
  </si>
  <si>
    <t>Tui (padre), Heihei (pollo), Pua (cerdo), Tamatoa (cangrejo)</t>
  </si>
  <si>
    <t>Sina (madre), Tala (abuela), Te Fiti ("madre tierra")</t>
  </si>
  <si>
    <t>Nick</t>
  </si>
  <si>
    <t>Judy Hopps</t>
  </si>
  <si>
    <t>Stu (padre), Flash (perezoso), Yax (naturista), Mr. Big (musaraña)</t>
  </si>
  <si>
    <t>Bonnie (madre), Gazelle, Fru Fru (hija de Mr. Big)</t>
  </si>
  <si>
    <t>(¿forma humana?)</t>
  </si>
  <si>
    <t>No</t>
  </si>
  <si>
    <t>sí menos cuando la madre se convierte en osa</t>
  </si>
  <si>
    <t>no</t>
  </si>
  <si>
    <t>Sí</t>
  </si>
  <si>
    <t>Sí (algunos muertos), menos Dante</t>
  </si>
  <si>
    <t>Sí (algunas muertas)</t>
  </si>
  <si>
    <t>Sí (ojo, prótesis en una pierna, como su dragón)</t>
  </si>
  <si>
    <t>Sí menos los dragones</t>
  </si>
  <si>
    <t>Bing Bong no, Padre sí, emociones forma humana, pero no  humanos</t>
  </si>
  <si>
    <t>Madre sí, emociones forma humana pero no humanos</t>
  </si>
  <si>
    <t>El muñeco no</t>
  </si>
  <si>
    <t>Sí menos Olaf</t>
  </si>
  <si>
    <t>Sí menos los minions</t>
  </si>
  <si>
    <t>Sí, aunque digital</t>
  </si>
  <si>
    <t>Sí, pero son ogros</t>
  </si>
  <si>
    <t>Asno y Gato no</t>
  </si>
  <si>
    <t>Dragona</t>
  </si>
  <si>
    <t>Sí y no (rana)</t>
  </si>
  <si>
    <t>Algunos son animales</t>
  </si>
  <si>
    <t>Sí (muñecos)</t>
  </si>
  <si>
    <t>Algunos</t>
  </si>
  <si>
    <t>Sí (aunque es un semidiós)</t>
  </si>
  <si>
    <t>Sí, con matices.</t>
  </si>
  <si>
    <t>atractivo con rapidez...</t>
  </si>
  <si>
    <t>¿?</t>
  </si>
  <si>
    <t>Sí De la Cruz</t>
  </si>
  <si>
    <t>Sí (Eret, Mocoso se supone que es guapo y el mellizo se supone que es varonil)</t>
  </si>
  <si>
    <t>Noldudras</t>
  </si>
  <si>
    <t>Sí Sulley</t>
  </si>
  <si>
    <t>Es robusto, pero no se presenta como alguien guapo</t>
  </si>
  <si>
    <t>Sargento y Shank son atractivas y fuertes (aunque delgadas)</t>
  </si>
  <si>
    <t>La sargento es guapa, atractiva y fuerte ("pura dinamita" lo sintetiza muy bien).</t>
  </si>
  <si>
    <t>Es robusto, pero ¿se le considera atractivo? Yo creo que no.</t>
  </si>
  <si>
    <t>Quizás sí</t>
  </si>
  <si>
    <t>Sí Ken</t>
  </si>
  <si>
    <t>Sí, aunque con muchos matices (D)</t>
  </si>
  <si>
    <t>En cierta forma Vaiana es fuerte (D,C)</t>
  </si>
  <si>
    <t>F. Asociación de la belleza o atractivo con la delicadeza, fragilidad, delgadez...</t>
  </si>
  <si>
    <t>Sí (madre, pero con matices)</t>
  </si>
  <si>
    <t>Todos se burlan de él por ser debilucho pero al final demuestra su valor y se gana el respeto</t>
  </si>
  <si>
    <t>Sí Balthazar?</t>
  </si>
  <si>
    <t>Las princesas, pero parecen cuestionarlo</t>
  </si>
  <si>
    <t>Sí (Charlotte, Evangeline)</t>
  </si>
  <si>
    <t>Sí Barbie</t>
  </si>
  <si>
    <t>Forky (juguete preferido de Bonnie)</t>
  </si>
  <si>
    <t>M. Despreocupación por cumplir los cánones de belleza</t>
  </si>
  <si>
    <t>No (bruja)</t>
  </si>
  <si>
    <t>Meena, Rosita</t>
  </si>
  <si>
    <t xml:space="preserve">Crawley  </t>
  </si>
  <si>
    <t>Sí (Mater, Fillmore)</t>
  </si>
  <si>
    <t>Sí (Miss Fritter)</t>
  </si>
  <si>
    <t>Sí abuela</t>
  </si>
  <si>
    <t xml:space="preserve">Sí  </t>
  </si>
  <si>
    <t>Sí (a Ana no le importa hacer carasas)</t>
  </si>
  <si>
    <t>Félix</t>
  </si>
  <si>
    <t>En cierta forma</t>
  </si>
  <si>
    <t>Sí Jessie</t>
  </si>
  <si>
    <t>Bonnie</t>
  </si>
  <si>
    <t>Sí los naturistas</t>
  </si>
  <si>
    <t>F. Obsesión por la propia apariencia física</t>
  </si>
  <si>
    <t>Sí?</t>
  </si>
  <si>
    <t>Creo que uno de los pretendientes era más presumido, revisarlo</t>
  </si>
  <si>
    <t>Sí (madre)</t>
  </si>
  <si>
    <t>Gunter, Mike</t>
  </si>
  <si>
    <t>Nana</t>
  </si>
  <si>
    <t>Sí (Ramón, Francesco)</t>
  </si>
  <si>
    <t>De la cruz presumido... Revisar si hay matices obsesivos</t>
  </si>
  <si>
    <t>Sí (Mocoso, mellizo)</t>
  </si>
  <si>
    <t>Sí (bruja)</t>
  </si>
  <si>
    <t>Uno que se depila</t>
  </si>
  <si>
    <t>Sí (Charlotte)</t>
  </si>
  <si>
    <t>Sí Barbie?</t>
  </si>
  <si>
    <t>No estoy segura</t>
  </si>
  <si>
    <t>Gazelle</t>
  </si>
  <si>
    <t>M. Despreocupación por ir a la moda o uso de ropa y calzado funcional</t>
  </si>
  <si>
    <t>En cierta forma reconoce que no le gusta llevar vestidos de mujer (de hecho rompe uno al ejercitarse para competir por su propia mano)</t>
  </si>
  <si>
    <t>Sí Norman</t>
  </si>
  <si>
    <t>Crawley (con deportivas)</t>
  </si>
  <si>
    <t>Mater</t>
  </si>
  <si>
    <t>Héctor desharrapado</t>
  </si>
  <si>
    <t>Abuela y Coco ropa funcional</t>
  </si>
  <si>
    <t>Sí (las noldudras visten igual que los hombres; la estatua de la madre lleva botas planas)</t>
  </si>
  <si>
    <t>Sí, las dos durillas van con ropa funcional. Y las princesas se cambian en cuanto pueden</t>
  </si>
  <si>
    <t>Sí: sargento ropa militar. OJO excesivamente ajustada.</t>
  </si>
  <si>
    <t>Lleva falda, pero no tacones...</t>
  </si>
  <si>
    <t>F. Preocupación por seguir la moda o uso de prendas incómodas o inadecuadas a la situación (tacones y bañador, vestido largo para ir por la montaña...)</t>
  </si>
  <si>
    <t>Sí Gunter, Mike</t>
  </si>
  <si>
    <t>En parte</t>
  </si>
  <si>
    <t>Otros</t>
  </si>
  <si>
    <t>Sí? Parece más presumido que el resto? QUizás esto no es aplicable a estas pelis de coches...</t>
  </si>
  <si>
    <t>De la Cruz se preocupa por la moda porque es cantante</t>
  </si>
  <si>
    <t>Imelda más presumida</t>
  </si>
  <si>
    <t>Sí (tacones por la montaña y vestido largo)</t>
  </si>
  <si>
    <t>Sí (Balthazar y Dru)</t>
  </si>
  <si>
    <t>Pero al mismo tiempo Shank tiene un estilo/moda propia (Vanellope dice: es guay, viste guay, su pelo es guay)</t>
  </si>
  <si>
    <t>Sí Barbie (ropa deportiva y tacones)</t>
  </si>
  <si>
    <t>No estoy segura, por el tema de los tatuajes...</t>
  </si>
  <si>
    <t>Gazelle. Fru Fru</t>
  </si>
  <si>
    <t>M. Destaca en habilidades de motricidad gruesa</t>
  </si>
  <si>
    <t>Sí Johnny</t>
  </si>
  <si>
    <t xml:space="preserve">Sí </t>
  </si>
  <si>
    <t>Sí (Fritter)</t>
  </si>
  <si>
    <t>Lucy intrépida</t>
  </si>
  <si>
    <t>Sí, a tope, ja, ja</t>
  </si>
  <si>
    <t>Sí la sargento</t>
  </si>
  <si>
    <t>Sí (es polivalente en realidad)</t>
  </si>
  <si>
    <t>Sí Lotso</t>
  </si>
  <si>
    <t>F. Destaca en habilidades de motricidad fina</t>
  </si>
  <si>
    <t>Sí Gunter</t>
  </si>
  <si>
    <t>Tocar la guitarra</t>
  </si>
  <si>
    <t>Sí (inventor)</t>
  </si>
  <si>
    <t>Sí (mimo, coleccionista)</t>
  </si>
  <si>
    <t>Félix repara pero con un martillo mágico. Rey (Turbo) trapichea en el programa...</t>
  </si>
  <si>
    <t>Bonnie manualidades</t>
  </si>
  <si>
    <t>No lo recuerdo, lo revisaré</t>
  </si>
  <si>
    <t>M. Tendencia activa (autoritarismo, valentía, impaciencia, actitud abierta, decidida e intrépida)</t>
  </si>
  <si>
    <t>Sí, se nota el poder de las matriarcas: IMelda entre los muertos y Elena entre los vivos (manda sobre su hija, madre de Miguel, y sobre su madre, Coco, porque está impedida).</t>
  </si>
  <si>
    <t>Sí Lucy</t>
  </si>
  <si>
    <t>Sí: se defiende, no deja que la bese; dice "es una orden"</t>
  </si>
  <si>
    <t>La Reina parece más lanzada</t>
  </si>
  <si>
    <t>Sí (con descaro) (D, C)</t>
  </si>
  <si>
    <t>Sí (D, C)</t>
  </si>
  <si>
    <t>Sí (Facilier)</t>
  </si>
  <si>
    <t>F. Tendencia pasiva (permisividad, miedo, cobardía, paciencia, prudencia, recato, indecisión)</t>
  </si>
  <si>
    <t>Meena</t>
  </si>
  <si>
    <t>Sí (no confía en sí misma como corredora, aunque como entrenadora sí tiene iniciativa)</t>
  </si>
  <si>
    <t>Sí (alguno más miedica)</t>
  </si>
  <si>
    <t>Sí (Tristeza)</t>
  </si>
  <si>
    <t>Sí, con matices</t>
  </si>
  <si>
    <t>Sí, excepto al final</t>
  </si>
  <si>
    <t>en cierta forma actúa con un poco de temor y es un calzonazos con su mujer</t>
  </si>
  <si>
    <t>Pasivo en ocasiones y tiene miedo/llora</t>
  </si>
  <si>
    <t>Algunos hombres muestran miedo</t>
  </si>
  <si>
    <t>Fru Fru?</t>
  </si>
  <si>
    <t>M. Grosería o agresividad en el lenguaje o en los gestos, modales brutos o bastos</t>
  </si>
  <si>
    <t>Ash</t>
  </si>
  <si>
    <t>Sí Fritter</t>
  </si>
  <si>
    <t>Héctor</t>
  </si>
  <si>
    <t>Sí Brusca</t>
  </si>
  <si>
    <t>Sí (Bruta)</t>
  </si>
  <si>
    <t>Sí, en parte</t>
  </si>
  <si>
    <t>Sí, sobre todo Ira</t>
  </si>
  <si>
    <t>Sí (gentuza)</t>
  </si>
  <si>
    <t>Sí (cuando Ana da órdenes a Kristoff, aunque lo hace forzado)</t>
  </si>
  <si>
    <t>Ana competitiva en el juego</t>
  </si>
  <si>
    <t>Sí (Shank habla duro y las princesas se muestran agresivas al principio)</t>
  </si>
  <si>
    <t>Sí Sargento</t>
  </si>
  <si>
    <t>Sí (rugido, eructos...)</t>
  </si>
  <si>
    <t>Sí (se tira eructos ella también creo): es violenta</t>
  </si>
  <si>
    <t>Sí (es directa al dar órdenes a Maui)</t>
  </si>
  <si>
    <t>F. Finura en el lenguaje o en los gestos, modales dulces o discretos</t>
  </si>
  <si>
    <t>De la Cruz?</t>
  </si>
  <si>
    <t>Imelda?</t>
  </si>
  <si>
    <t>Sí (padre)</t>
  </si>
  <si>
    <t>Sí Olaf</t>
  </si>
  <si>
    <t>Sí Dru? Sí Grandulón finolis en las duchas</t>
  </si>
  <si>
    <t>Sí Mike sobre todo de pequeño</t>
  </si>
  <si>
    <t>El duro malote habla con cariño</t>
  </si>
  <si>
    <t>Son finolis?</t>
  </si>
  <si>
    <t>Fru Fru</t>
  </si>
  <si>
    <t>M. Tendencia a lo racional o al equilibrio emocional</t>
  </si>
  <si>
    <t>De la Cruz es más frío y calculador</t>
  </si>
  <si>
    <t xml:space="preserve">Sí Astrid </t>
  </si>
  <si>
    <t>Sí (Hans al final)</t>
  </si>
  <si>
    <t>Sí (Elsa)</t>
  </si>
  <si>
    <t xml:space="preserve">F. Tendencia a lo pasional o a la inestabilidad emocional </t>
  </si>
  <si>
    <t xml:space="preserve">Sí? Héctor? </t>
  </si>
  <si>
    <t>Sí (indeciso?)</t>
  </si>
  <si>
    <t>Aquí no hay nadie racional, ja ,ja</t>
  </si>
  <si>
    <t>Sí, aunque en realidad las emociones son estables: siempre alegre, siempre triste...</t>
  </si>
  <si>
    <t>Sí (Ana y Elsa, aunque por diferentes motivos)</t>
  </si>
  <si>
    <t>Sí (Hans al principio)</t>
  </si>
  <si>
    <t>Sí (Ana)</t>
  </si>
  <si>
    <t>Sí (abuelo?)</t>
  </si>
  <si>
    <t>Félix al ser padre se desequilibra un poco al principio</t>
  </si>
  <si>
    <t>Sí jefa de algoritmos</t>
  </si>
  <si>
    <t>Sí (Ray)</t>
  </si>
  <si>
    <t>M. Transparencia, sinceridad, simplicidad</t>
  </si>
  <si>
    <t>Sí Héctor??</t>
  </si>
  <si>
    <t>Sí (emociones)</t>
  </si>
  <si>
    <t>Sí (simplicidad)</t>
  </si>
  <si>
    <t>Sí (sinceridad)</t>
  </si>
  <si>
    <t>Dru es más plano</t>
  </si>
  <si>
    <t>Sí Félix</t>
  </si>
  <si>
    <t>F. Oscuridad, misterio, doblez, complejidad</t>
  </si>
  <si>
    <t>Sí, todas tienen algo que ocultar??</t>
  </si>
  <si>
    <t>Sí (malo)</t>
  </si>
  <si>
    <t>Sí (doblez)</t>
  </si>
  <si>
    <t>Sí (Ana malinterpreta las palabras de Kristoff todo el tiempo)</t>
  </si>
  <si>
    <t>Sí abuelo</t>
  </si>
  <si>
    <t>Sí la madre que escondía su pasado?</t>
  </si>
  <si>
    <t>Sí porque oculta sus deseos</t>
  </si>
  <si>
    <t>Sí (ya no es tan ingenua y transparente como en la 1)</t>
  </si>
  <si>
    <t>Turbo/Rey</t>
  </si>
  <si>
    <t>Sargento</t>
  </si>
  <si>
    <t>Su identidad es más compleja</t>
  </si>
  <si>
    <t>M. Ocupación del espacio público (laboral, social...)</t>
  </si>
  <si>
    <t>Sí (pero Rosita primero no)</t>
  </si>
  <si>
    <t>La madre de Coco (es Imelda?) fundó con Héctor una empresa que quebró??? Revisar esto que no lo recuerdo bien</t>
  </si>
  <si>
    <t>Sí (resto)</t>
  </si>
  <si>
    <t>Sí, la jefa de los noldudros es mujer</t>
  </si>
  <si>
    <t>Sí, pero no se la admite...</t>
  </si>
  <si>
    <t>Sí (Lotso jefe)</t>
  </si>
  <si>
    <t>El padre</t>
  </si>
  <si>
    <t>F. Ocupación del espacio doméstico (tareas del hogar, cuidados...)</t>
  </si>
  <si>
    <t>Sí Sally??</t>
  </si>
  <si>
    <t>Sí porque es un niño, pero se aventura en el espacio de los mayores, así que bien podría rellenar la casilla de arriba (si es ruptura no es de género, sino de edad)</t>
  </si>
  <si>
    <t>Colabora en casa (primeras escenas)</t>
  </si>
  <si>
    <t>La madre y la abuela</t>
  </si>
  <si>
    <t>M. Interés por áreas CTIM; profesión o aficiones estereotípicamente masculinas (mecánica, aeronáutica, fútbol, deportes de riesgo...)</t>
  </si>
  <si>
    <t>Sí (OJO, mujeres en mundo de hombres)</t>
  </si>
  <si>
    <t>Sí: coches</t>
  </si>
  <si>
    <t>Sí? Empresaria</t>
  </si>
  <si>
    <t>Bonnie juega con toda clase de juguetes</t>
  </si>
  <si>
    <t>Con matices</t>
  </si>
  <si>
    <t>F. Interés por áreas HCSS; profesión o aficiones estereotípicamente femeninas (peluquería, secretaría, manicura, deportes suaves...)</t>
  </si>
  <si>
    <t>Sí (brujería la bruja y tapices la madre)</t>
  </si>
  <si>
    <t>Sí (coleccionista)</t>
  </si>
  <si>
    <t>Balthazar: duelo de bailes</t>
  </si>
  <si>
    <t>Sí las princesas</t>
  </si>
  <si>
    <t>OJO los coches se hacen como cocinando</t>
  </si>
  <si>
    <t>Gazelle, Fru Fru</t>
  </si>
  <si>
    <t>M. Marcada identificación o preferencia por sustancias fuertes, alcohol, actividades/juguetes/objetos clásicamente masculinos...</t>
  </si>
  <si>
    <t>Sí, le gustan las armas</t>
  </si>
  <si>
    <t>Los de la taberna</t>
  </si>
  <si>
    <t>Sí tatuajes Minions</t>
  </si>
  <si>
    <t>Sí, bebe cerveza</t>
  </si>
  <si>
    <t>Sí (Félix se lanza a la bebida)</t>
  </si>
  <si>
    <t>Sí las durillas</t>
  </si>
  <si>
    <t>F. Marcada identificación o preferencia por lo light, las infusiones, actividades/juguetes/objetos clásicamente femeninos...</t>
  </si>
  <si>
    <t>Gunter?</t>
  </si>
  <si>
    <t>M. Realiza aportaciones directas y/o principales (físicas o conceptuales): soluciona el conflicto o se lleva el mérito, va a la batalla, da la cara, cobra/manda más, es una persona independiente/autónoma (económicamente y al tomar decisiones)</t>
  </si>
  <si>
    <t>Sí (pulpo)</t>
  </si>
  <si>
    <t>Sí (Fritter?)</t>
  </si>
  <si>
    <t>Sí (además se queda donde quiere y toma sus propias decisiones)</t>
  </si>
  <si>
    <t>Jessie salva a Woody (y "conduce" el caballo) y Mrs. Potato a Mr. Potato (al inicio)</t>
  </si>
  <si>
    <t>Jefe de policía, Mr. Big</t>
  </si>
  <si>
    <t>F. Realiza aportaciones indirectas y/o secundarias (físicas o conceptuales): está en la retaguardia, se encarga del avituallamiento, cobra/manda menos, es una persona dependiente/heterónoma (económicamente o al tomar decisiones)</t>
  </si>
  <si>
    <t>Sí (al final gana, pero porque Rayo toma la iniciativa y la mete en la pista)</t>
  </si>
  <si>
    <t>(Ana no reconoce su propio mérito si no se lo dicen)</t>
  </si>
  <si>
    <t>Sí al principio</t>
  </si>
  <si>
    <t>No exactamente, pero no quiere buscar ahora mismo el amor</t>
  </si>
  <si>
    <t>Sí Lance?</t>
  </si>
  <si>
    <t>No exactamente...</t>
  </si>
  <si>
    <t>Sí (sargento)</t>
  </si>
  <si>
    <t>Sí: se ha comprometido, pero pronto se da cuenta de que "para siempre" es mucho tiempo</t>
  </si>
  <si>
    <t>Sí (padre... ¿o se deja llevar?)</t>
  </si>
  <si>
    <t>Puede que Sally muestre algo al respecto?? No me acuerdo bien</t>
  </si>
  <si>
    <t>Sí (Félix)</t>
  </si>
  <si>
    <t>Sí, pero no le importa ahora</t>
  </si>
  <si>
    <t>Sí (Charlotte?, madre)</t>
  </si>
  <si>
    <t>Tengo que volver a ver la peli y fijarme en esto</t>
  </si>
  <si>
    <t>M. Concepción de la otra persona para el propio disfrute (objeto sexual, subyugación) y/o rol de iniciativa</t>
  </si>
  <si>
    <t>F. Sumisión a la otra persona y/o falta de iniciativa sexual</t>
  </si>
  <si>
    <t>M. Atracción por una persona de menor edad, estatura y/o envergadura</t>
  </si>
  <si>
    <t>No es exactamente menor que ella, pero Astrid se acaba enamorando de Hipo, que es debilucho y, además, al final pierde una pierna.</t>
  </si>
  <si>
    <t>La Dragona se casa con Asno</t>
  </si>
  <si>
    <t>F. Atracción por una persona de mayor edad, estatura y/o envergadura</t>
  </si>
  <si>
    <t>Sí (Mocoso se siente atraído por la madre de Hipo que no solo es más mayor, también bastante más alta)</t>
  </si>
  <si>
    <t>Sí: a Vanellope le mola Shank (incluso ven el atardecer juntas)</t>
  </si>
  <si>
    <t>M. Carácter distante, calculador y frío (escasas muestras de cariño hacia los demás, independencia emocional-afectiva, dificultad para hablar de sentimientos)</t>
  </si>
  <si>
    <t>Sí? O no, carácter seductor</t>
  </si>
  <si>
    <t>Sí¿?</t>
  </si>
  <si>
    <t>Mike</t>
  </si>
  <si>
    <t>Sï</t>
  </si>
  <si>
    <t>Imelda es más fría, y la abuela Elena es dura también</t>
  </si>
  <si>
    <t>Sí Brusca? Astrid: al principio lo que siente por Hipo es rivalidad</t>
  </si>
  <si>
    <t>Sí durillas y jefa</t>
  </si>
  <si>
    <t>Sí? Pero es un trozo de pan...</t>
  </si>
  <si>
    <t>Mr. Big</t>
  </si>
  <si>
    <t>No sé cómo definir al padre y al resto</t>
  </si>
  <si>
    <t>Sí Gunter y Johnny?</t>
  </si>
  <si>
    <t>Sí Héctor?</t>
  </si>
  <si>
    <t>La madre es más cálida, pero tanto ella como el padre están anulados por la abuela</t>
  </si>
  <si>
    <t>Sí Woody?</t>
  </si>
  <si>
    <t>Sí Fru Fru</t>
  </si>
  <si>
    <t>No, pero le gustaría</t>
  </si>
  <si>
    <t>Sí Ash, Meena</t>
  </si>
  <si>
    <t>Si lo comparamos con el óxido, y textura rugosa, Mater</t>
  </si>
  <si>
    <t>Sí? Las vivas...</t>
  </si>
  <si>
    <t>Sí (ojo en este ítem y otros parecidos: es un mundo estereotípicamente de hombres, vikingos..., pero donde las mujeres tienen igualdad)</t>
  </si>
  <si>
    <t>Sí (además: muy pixelado a veces)</t>
  </si>
  <si>
    <t>Mr. Big (esmoquin)</t>
  </si>
  <si>
    <t>Sí Nana</t>
  </si>
  <si>
    <t>Sí Imelda</t>
  </si>
  <si>
    <t>Sí (Bing Bong)</t>
  </si>
  <si>
    <t>Sí Balthazar lleva pendientes</t>
  </si>
  <si>
    <t>Se pone un vestido de Blancanieves</t>
  </si>
  <si>
    <t>Sí grandullón con la licra</t>
  </si>
  <si>
    <t>Sí princesas y jefa</t>
  </si>
  <si>
    <t>Hasta cierto punto</t>
  </si>
  <si>
    <t>Sí Ken (pañuelo al cuello, estampados)</t>
  </si>
  <si>
    <t>M. Se rodea de cosas esenciales: sobriedad estética (en imagen personal y/o ambiental)</t>
  </si>
  <si>
    <t>Sí (ni siquiera tiene pestañas)</t>
  </si>
  <si>
    <t>Sí Crawley</t>
  </si>
  <si>
    <t>Sí (Mater)</t>
  </si>
  <si>
    <t>Sí (sobre todo por pobreza)</t>
  </si>
  <si>
    <t>Sí Héctor</t>
  </si>
  <si>
    <t>Sí durillas</t>
  </si>
  <si>
    <t>Sí sargento</t>
  </si>
  <si>
    <t xml:space="preserve">Quizás es más sobrio su estilo </t>
  </si>
  <si>
    <t>F. Se rodea de adornos o cosas superfluas (en imagen personal y/o ambiental)</t>
  </si>
  <si>
    <t>Sí Gunter, Mike...</t>
  </si>
  <si>
    <t>Sí (Francesco)</t>
  </si>
  <si>
    <t>Pestañas??</t>
  </si>
  <si>
    <t>El día de la boda lleva exactamente los mismos adornos que Astrid: collar, guirnaldas, cinturón... llama la atención que van igual de adornados.</t>
  </si>
  <si>
    <t>Sí (vid. al lado)</t>
  </si>
  <si>
    <t>Dragona tiene pestañas</t>
  </si>
  <si>
    <t>Sí Dru y Balthazar</t>
  </si>
  <si>
    <t>Sí (incluso pestañas)</t>
  </si>
  <si>
    <t>Sí? Pero menos que las de su juego...</t>
  </si>
  <si>
    <t xml:space="preserve">Sí Rey </t>
  </si>
  <si>
    <t>Sí chicas de Sugar Rush</t>
  </si>
  <si>
    <t>Ojo hay una escena en que a Shrek se le ven las pestañas</t>
  </si>
  <si>
    <t>La Dragona tiene pestañas</t>
  </si>
  <si>
    <t>Tatuajes, collar</t>
  </si>
  <si>
    <t>El padre también lleva tatuajes y collar; en general los hombres de la tribu van "adornados"</t>
  </si>
  <si>
    <t>La madre lleva una flor, pendientes y collar</t>
  </si>
  <si>
    <t>M. Se le asocian ambientes u objetos azulados o de colores fríos</t>
  </si>
  <si>
    <t>Sí Hector</t>
  </si>
  <si>
    <t>Sí (o quizás más marrón que Astrid)</t>
  </si>
  <si>
    <t>Sargento: negro y colores fríos</t>
  </si>
  <si>
    <t>Jessie misma estética que Woody</t>
  </si>
  <si>
    <t>F. Se le asocian ambientes u objetos rosados o de colores cálidos</t>
  </si>
  <si>
    <t>Rosita</t>
  </si>
  <si>
    <t>Sí De la Cruz?</t>
  </si>
  <si>
    <t>Sí Imelda?</t>
  </si>
  <si>
    <t>Sugar Rush es un juego todo rosa</t>
  </si>
  <si>
    <t>La Dragona es rosa</t>
  </si>
  <si>
    <t>Sí Ken y Lotso</t>
  </si>
  <si>
    <t>M. Se le asocian tonos/melodías enérgicas, un ritmo marcado y/o tesitura grave (fragor)</t>
  </si>
  <si>
    <t>Sí (Volaré)</t>
  </si>
  <si>
    <t>Sí (Mordhu)</t>
  </si>
  <si>
    <t>Sí Ash</t>
  </si>
  <si>
    <t>rugidos</t>
  </si>
  <si>
    <t>Sí (Shank)</t>
  </si>
  <si>
    <t>Sí sargento en su juego?</t>
  </si>
  <si>
    <t>F. Se le asocian tonos/melodías dulces/suaves, un tempo lento y/o tesitura aguda (vocerío)</t>
  </si>
  <si>
    <t>Ishani tiene una canción</t>
  </si>
  <si>
    <t>Sí Meena, Rosita</t>
  </si>
  <si>
    <t>Sí, Balthazar, y de hecho le molesta y pide que le cambien la música</t>
  </si>
  <si>
    <t>gritos agudos</t>
  </si>
  <si>
    <t>Sí (princesas)</t>
  </si>
  <si>
    <t>Sí: melodías de Sugar Rush</t>
  </si>
  <si>
    <t xml:space="preserve">Sí Ken  </t>
  </si>
  <si>
    <t>18. Schreck 4. Felices para siempre (2010)</t>
  </si>
  <si>
    <t>UNIFICADO</t>
  </si>
  <si>
    <t>17. Romple Ralph (2012)</t>
  </si>
  <si>
    <t>20. Toy Story 3 (2010)</t>
  </si>
  <si>
    <t>21. Toy Story 4 (2019)</t>
  </si>
  <si>
    <t>22. Vaiana (2015)</t>
  </si>
  <si>
    <t>23. Zootrópolis (2016)</t>
  </si>
  <si>
    <t>Ishani, Rochelle, Dottie (mecánica)</t>
  </si>
  <si>
    <t>Grimel (malo), Eret, Mocoso, mellizo), Desdentado (dragón Furia Nocturna), más vikingos y dragones...</t>
  </si>
  <si>
    <t>Riley, Alegría</t>
  </si>
  <si>
    <t>Tristeza, Asco, Madre</t>
  </si>
  <si>
    <t>Johnny (chulito del otro equipo), Frank, Scott, Carlton...</t>
  </si>
  <si>
    <t>Félix, Knowsmore, grandullón que se depila, malotes...</t>
  </si>
  <si>
    <t>Rey, Asno, Gato con Botas, Rumpelstiltskin (malo), Brogan (ogro aliado de Shrek)</t>
  </si>
  <si>
    <t>Lotso (oso), Ken, Espinas (erizo), Mr. Potato, And</t>
  </si>
  <si>
    <t>Jessie, Barbies, Bonnie (niña), oveja triple, Gabby (muñeca antigua)</t>
  </si>
  <si>
    <t>M. Asociación de la belleza o atractivo con el vigor, fuerza, robustez</t>
  </si>
  <si>
    <t>S</t>
  </si>
  <si>
    <t>Sí, la princesa Mérida es valiente, luchadora.</t>
  </si>
  <si>
    <t>I</t>
  </si>
  <si>
    <t>Gorila (sensible)</t>
  </si>
  <si>
    <t>Jackson Storm, el nuevo rival de Rayo McQueen</t>
  </si>
  <si>
    <t>R</t>
  </si>
  <si>
    <t xml:space="preserve">Sí  Dru </t>
  </si>
  <si>
    <t>Sí (Johnny)</t>
  </si>
  <si>
    <t>Sheri</t>
  </si>
  <si>
    <t>Sí (Vanellope)</t>
  </si>
  <si>
    <t>Sí (su amiga Charlotte)</t>
  </si>
  <si>
    <t>Sí (Buzz)</t>
  </si>
  <si>
    <t>Sí (Jessie)</t>
  </si>
  <si>
    <t>Sí (Bo Peep)</t>
  </si>
  <si>
    <t>Sí (Duke Caboom)</t>
  </si>
  <si>
    <t>Sí (Gabby Gabby)</t>
  </si>
  <si>
    <t>Sí (El león alcalde y gran parte del cuerpo de policía)</t>
  </si>
  <si>
    <t>Sí (padre de Riley)</t>
  </si>
  <si>
    <t>Sí (Frank McCay)</t>
  </si>
  <si>
    <t>Sí (Princesa Fiona)</t>
  </si>
  <si>
    <t>Sí (Rumpelstilliskin y Gato con botas)</t>
  </si>
  <si>
    <t>Sí (Woody)</t>
  </si>
  <si>
    <t>Sí, Andy</t>
  </si>
  <si>
    <t>Sí, Dottie</t>
  </si>
  <si>
    <t xml:space="preserve">Sí (más adelante) </t>
  </si>
  <si>
    <t>Sí (el padre)</t>
  </si>
  <si>
    <t xml:space="preserve">Sí Bing Bong </t>
  </si>
  <si>
    <t>Sí Tristeza</t>
  </si>
  <si>
    <t>Sí (Scott S. y Don Carlton)</t>
  </si>
  <si>
    <t>Sí (Sheri S.)</t>
  </si>
  <si>
    <t>Sí (LOTSO)</t>
  </si>
  <si>
    <t>Si, Jackson</t>
  </si>
  <si>
    <t>Sí (Imelda, pestañas largas, arreglada)</t>
  </si>
  <si>
    <t>Sí Asco</t>
  </si>
  <si>
    <t>Sí (Lucy)</t>
  </si>
  <si>
    <t>Sí (Sargento Calhoun y Shank)</t>
  </si>
  <si>
    <t>Sí (Duke)</t>
  </si>
  <si>
    <t>Sí (Gabby)</t>
  </si>
  <si>
    <t>Sí, el zorro es presumido</t>
  </si>
  <si>
    <t>Sí (Agnes)</t>
  </si>
  <si>
    <t>Sí (KnowsMore)</t>
  </si>
  <si>
    <t>Si (Rey)</t>
  </si>
  <si>
    <t>Sí las pilotos...</t>
  </si>
  <si>
    <t>Sí Dottie</t>
  </si>
  <si>
    <t>Sí Alegría y Riley</t>
  </si>
  <si>
    <t>Sí, padre Riley</t>
  </si>
  <si>
    <t>Sí (Knowsmore)</t>
  </si>
  <si>
    <t>Sí Ken, Andy?</t>
  </si>
  <si>
    <t>Sí Barbie?, Jessie?</t>
  </si>
  <si>
    <t>Sí (la madre representada en el ámbito doméstico)</t>
  </si>
  <si>
    <t>Sí (Dory va a buscar a sus padres, es valiente)</t>
  </si>
  <si>
    <t>Sí (Alegría)</t>
  </si>
  <si>
    <t>Sí Ira</t>
  </si>
  <si>
    <t>Sí (Asco, Madre; también la encargada)</t>
  </si>
  <si>
    <t>Sí (Gru)</t>
  </si>
  <si>
    <t>Sí Charlotte</t>
  </si>
  <si>
    <t>Sí Riley</t>
  </si>
  <si>
    <t>Sí (Sulley)</t>
  </si>
  <si>
    <t>El Rey es algo miedica, Asno tb</t>
  </si>
  <si>
    <t>padre de Charlotte</t>
  </si>
  <si>
    <t>Al principio Bo se conforma</t>
  </si>
  <si>
    <t>Sí Astrid</t>
  </si>
  <si>
    <t>Brogan? Gato</t>
  </si>
  <si>
    <t>Sí Barbie, Jessie?</t>
  </si>
  <si>
    <t>Sí (Duke, Forky)</t>
  </si>
  <si>
    <t>Sí (Mike W.)</t>
  </si>
  <si>
    <t>Sí, Jessie</t>
  </si>
  <si>
    <t>Sí Alegría</t>
  </si>
  <si>
    <t>(Frank McCay y Don Carlton)</t>
  </si>
  <si>
    <t>Si</t>
  </si>
  <si>
    <t>Sí (Lucy y Agnes)</t>
  </si>
  <si>
    <t>Sí (Rump...)</t>
  </si>
  <si>
    <t>Sí (Scott S.)</t>
  </si>
  <si>
    <t>Sí, madre de Riley</t>
  </si>
  <si>
    <t>Sí Ken?, Andy?</t>
  </si>
  <si>
    <t>Sí Forky</t>
  </si>
  <si>
    <t xml:space="preserve">Jessie  </t>
  </si>
  <si>
    <t>Sí (Padre Riley y Bing Bong)</t>
  </si>
  <si>
    <t>Sí (Scott Squibbles y Don Carlton)</t>
  </si>
  <si>
    <t>Sí (Brogan)</t>
  </si>
  <si>
    <t>Andy</t>
  </si>
  <si>
    <t>SÍ (LOTSO)</t>
  </si>
  <si>
    <t>Sí Charlotte no le importa esperar a que el hermano del príncipe (6 años) creca</t>
  </si>
  <si>
    <t>Charlotte premedita el plan de conquista amorosa</t>
  </si>
  <si>
    <t>F. Carácter enamoradizo, efusivo y cálido (frecuentes muestras de cariño hacia los demás, dependencia emocional-afectiva, facilidad para hablar de sentimientos)</t>
  </si>
  <si>
    <t>Sí (Woody y Andy)</t>
  </si>
  <si>
    <t>Sí (durante la película se va abriendo)</t>
  </si>
  <si>
    <t>Sí (padre?, Ira)</t>
  </si>
  <si>
    <t>Sí (Gru) cuando lleva mono elástico</t>
  </si>
  <si>
    <t>Sí Rey</t>
  </si>
  <si>
    <t>Sí Bo y Barbies</t>
  </si>
  <si>
    <t>mago Facilier</t>
  </si>
  <si>
    <t>Sí (padre Riley, Miedo)</t>
  </si>
  <si>
    <t>Sí (Bing Bong, Ira)</t>
  </si>
  <si>
    <t>Sí Sheri</t>
  </si>
  <si>
    <t>Sí (melodías muy "happy")</t>
  </si>
  <si>
    <t>Sí (Sheri Squibbles)</t>
  </si>
  <si>
    <t>Sí (Buzz y Woody)</t>
  </si>
  <si>
    <t>Sí (algunas melodías, pocas tempo lento)</t>
  </si>
  <si>
    <t>Sí (Bing Bong, Miedo)</t>
  </si>
  <si>
    <t>Sí (madre Riley)</t>
  </si>
  <si>
    <t>Sí (Andy)</t>
  </si>
  <si>
    <t>M (P)</t>
  </si>
  <si>
    <t xml:space="preserve">F (P) </t>
  </si>
  <si>
    <t xml:space="preserve">M (S) </t>
  </si>
  <si>
    <t>F (S)</t>
  </si>
  <si>
    <t>Total vertical %</t>
  </si>
  <si>
    <t>Total horizontal%</t>
  </si>
  <si>
    <t>Total horizontal %</t>
  </si>
  <si>
    <t>Balance vertical</t>
  </si>
  <si>
    <t>Estereotipos</t>
  </si>
  <si>
    <t>Rupturas</t>
  </si>
  <si>
    <t>Diferencia</t>
  </si>
  <si>
    <t xml:space="preserve">Factor V </t>
  </si>
  <si>
    <t>Factor HV</t>
  </si>
  <si>
    <t>Balance igualitario</t>
  </si>
  <si>
    <t>Balance sexista</t>
  </si>
  <si>
    <t>Balance ruptura</t>
  </si>
  <si>
    <t>Factor H20</t>
  </si>
  <si>
    <t>FACTOR H</t>
  </si>
  <si>
    <t>Factor H</t>
  </si>
  <si>
    <r>
      <rPr>
        <sz val="10"/>
        <color rgb="FFFF0000"/>
        <rFont val="Arial"/>
      </rPr>
      <t xml:space="preserve">Sí </t>
    </r>
    <r>
      <rPr>
        <sz val="10"/>
        <color rgb="FFFF0000"/>
        <rFont val="Arial"/>
      </rPr>
      <t>Ripslinger (capitán del equipo)</t>
    </r>
  </si>
  <si>
    <r>
      <rPr>
        <sz val="10"/>
        <color rgb="FFFF0000"/>
        <rFont val="Arial"/>
      </rPr>
      <t xml:space="preserve">Sí </t>
    </r>
    <r>
      <rPr>
        <sz val="10"/>
        <color rgb="FFFF0000"/>
        <rFont val="Arial"/>
      </rPr>
      <t>(Franzzesco, el coche italiano)</t>
    </r>
  </si>
  <si>
    <r>
      <rPr>
        <sz val="10"/>
        <color rgb="FFFF0000"/>
        <rFont val="Arial"/>
      </rPr>
      <t xml:space="preserve">Sí </t>
    </r>
    <r>
      <rPr>
        <sz val="10"/>
        <color rgb="FFFF0000"/>
        <rFont val="Arial"/>
      </rPr>
      <t>(Flyn Ryder)</t>
    </r>
  </si>
  <si>
    <r>
      <rPr>
        <sz val="10"/>
        <color rgb="FFFF0000"/>
        <rFont val="Arial"/>
      </rPr>
      <t xml:space="preserve">Sí Ken. </t>
    </r>
    <r>
      <rPr>
        <sz val="10"/>
        <color rgb="FFFF0000"/>
        <rFont val="Arial"/>
      </rPr>
      <t>Sí (LOTSO)</t>
    </r>
  </si>
  <si>
    <r>
      <rPr>
        <sz val="10"/>
        <color rgb="FFFF0000"/>
        <rFont val="Arial"/>
      </rPr>
      <t xml:space="preserve">Sí </t>
    </r>
    <r>
      <rPr>
        <sz val="10"/>
        <color rgb="FFFF0000"/>
        <rFont val="Arial"/>
      </rPr>
      <t>(Rapunzel)</t>
    </r>
  </si>
  <si>
    <r>
      <rPr>
        <sz val="10"/>
        <color rgb="FF0000FF"/>
        <rFont val="Arial"/>
      </rPr>
      <t xml:space="preserve">Sí </t>
    </r>
    <r>
      <rPr>
        <sz val="10"/>
        <color rgb="FF0000FF"/>
        <rFont val="Arial"/>
      </rPr>
      <t>(Mérida pelirroja)</t>
    </r>
  </si>
  <si>
    <r>
      <rPr>
        <sz val="10"/>
        <color rgb="FF0000FF"/>
        <rFont val="Arial"/>
      </rPr>
      <t xml:space="preserve">Sí </t>
    </r>
    <r>
      <rPr>
        <sz val="10"/>
        <color rgb="FF0000FF"/>
        <rFont val="Arial"/>
      </rPr>
      <t>(Agnes)</t>
    </r>
  </si>
  <si>
    <r>
      <rPr>
        <sz val="10"/>
        <color rgb="FFFF0000"/>
        <rFont val="Arial"/>
      </rPr>
      <t xml:space="preserve">Sí </t>
    </r>
    <r>
      <rPr>
        <sz val="10"/>
        <color rgb="FFFF0000"/>
        <rFont val="Arial"/>
      </rPr>
      <t>(Mike Wazowski)</t>
    </r>
  </si>
  <si>
    <r>
      <rPr>
        <sz val="10"/>
        <color rgb="FFFF0000"/>
        <rFont val="Arial"/>
      </rPr>
      <t xml:space="preserve">Sí </t>
    </r>
    <r>
      <rPr>
        <sz val="10"/>
        <color rgb="FFFF0000"/>
        <rFont val="Arial"/>
      </rPr>
      <t>Bing bong</t>
    </r>
  </si>
  <si>
    <r>
      <rPr>
        <sz val="10"/>
        <color rgb="FFFF0000"/>
        <rFont val="Arial"/>
      </rPr>
      <t xml:space="preserve">Sí </t>
    </r>
    <r>
      <rPr>
        <sz val="10"/>
        <color rgb="FFFF0000"/>
        <rFont val="Arial"/>
      </rPr>
      <t>(Mike Wazowski)</t>
    </r>
  </si>
  <si>
    <r>
      <rPr>
        <sz val="10"/>
        <color rgb="FF0000FF"/>
        <rFont val="Arial"/>
      </rPr>
      <t xml:space="preserve">Sí </t>
    </r>
    <r>
      <rPr>
        <sz val="10"/>
        <color rgb="FF0000FF"/>
        <rFont val="Arial"/>
      </rPr>
      <t>(uso del arco)</t>
    </r>
  </si>
  <si>
    <r>
      <rPr>
        <sz val="10"/>
        <color rgb="FFFF0000"/>
        <rFont val="Arial"/>
      </rPr>
      <t xml:space="preserve">Sí </t>
    </r>
    <r>
      <rPr>
        <sz val="10"/>
        <color rgb="FFFF0000"/>
        <rFont val="Arial"/>
      </rPr>
      <t>(Mike Wazowski)</t>
    </r>
  </si>
  <si>
    <r>
      <rPr>
        <sz val="10"/>
        <color rgb="FFFF0000"/>
        <rFont val="Arial"/>
      </rPr>
      <t xml:space="preserve">Sí </t>
    </r>
    <r>
      <rPr>
        <sz val="10"/>
        <color rgb="FFFF0000"/>
        <rFont val="Arial"/>
      </rPr>
      <t>(Woody y Buzz)</t>
    </r>
  </si>
  <si>
    <r>
      <rPr>
        <sz val="10"/>
        <color rgb="FFFF0000"/>
        <rFont val="Arial"/>
      </rPr>
      <t xml:space="preserve">Sí (Tristeza </t>
    </r>
    <r>
      <rPr>
        <sz val="10"/>
        <color rgb="FF00FF00"/>
        <rFont val="Arial"/>
      </rPr>
      <t>y madre de Riley</t>
    </r>
    <r>
      <rPr>
        <sz val="10"/>
        <color rgb="FFFF0000"/>
        <rFont val="Arial"/>
      </rPr>
      <t>)</t>
    </r>
  </si>
  <si>
    <r>
      <rPr>
        <sz val="10"/>
        <color rgb="FFFF0000"/>
        <rFont val="Arial"/>
      </rPr>
      <t xml:space="preserve">Fru Fru? </t>
    </r>
    <r>
      <rPr>
        <sz val="10"/>
        <color rgb="FFFF0000"/>
        <rFont val="Arial"/>
      </rPr>
      <t xml:space="preserve">Sí. La madre de Judi tiene miedo y muestra exceisva preoucpación por su hija. </t>
    </r>
  </si>
  <si>
    <r>
      <rPr>
        <sz val="10"/>
        <color rgb="FFFF0000"/>
        <rFont val="Arial"/>
      </rPr>
      <t xml:space="preserve">Sí </t>
    </r>
    <r>
      <rPr>
        <sz val="10"/>
        <color rgb="FFFF0000"/>
        <rFont val="Arial"/>
      </rPr>
      <t>(Frank McCay y Don Carlton)</t>
    </r>
  </si>
  <si>
    <r>
      <rPr>
        <sz val="10"/>
        <color rgb="FFFF0000"/>
        <rFont val="Arial"/>
      </rPr>
      <t xml:space="preserve">Sí </t>
    </r>
    <r>
      <rPr>
        <sz val="10"/>
        <color rgb="FFFF0000"/>
        <rFont val="Arial"/>
      </rPr>
      <t>(Sheri S.)</t>
    </r>
  </si>
  <si>
    <r>
      <rPr>
        <sz val="10"/>
        <color rgb="FFFF0000"/>
        <rFont val="Arial"/>
      </rPr>
      <t xml:space="preserve">Sí </t>
    </r>
    <r>
      <rPr>
        <sz val="10"/>
        <color rgb="FFFF0000"/>
        <rFont val="Arial"/>
      </rPr>
      <t>(madre de Riley)</t>
    </r>
  </si>
  <si>
    <r>
      <rPr>
        <sz val="10"/>
        <color rgb="FFFF0000"/>
        <rFont val="Arial"/>
      </rPr>
      <t>Sí (</t>
    </r>
    <r>
      <rPr>
        <sz val="10"/>
        <color rgb="FF00FF00"/>
        <rFont val="Arial"/>
      </rPr>
      <t xml:space="preserve">Tristeza, </t>
    </r>
    <r>
      <rPr>
        <sz val="10"/>
        <color rgb="FFFF0000"/>
        <rFont val="Arial"/>
      </rPr>
      <t>Madre Riley)</t>
    </r>
  </si>
  <si>
    <r>
      <rPr>
        <sz val="10"/>
        <color rgb="FF0000FF"/>
        <rFont val="Arial"/>
      </rPr>
      <t xml:space="preserve">Sí (padre?, Miedo y </t>
    </r>
    <r>
      <rPr>
        <sz val="10"/>
        <color rgb="FF00FF00"/>
        <rFont val="Arial"/>
      </rPr>
      <t>Bing bong</t>
    </r>
    <r>
      <rPr>
        <sz val="10"/>
        <color rgb="FF0000FF"/>
        <rFont val="Arial"/>
      </rPr>
      <t>)</t>
    </r>
  </si>
  <si>
    <r>
      <rPr>
        <sz val="10"/>
        <color rgb="FFFF0000"/>
        <rFont val="Arial"/>
      </rPr>
      <t xml:space="preserve">Sí </t>
    </r>
    <r>
      <rPr>
        <sz val="10"/>
        <color rgb="FFFF0000"/>
        <rFont val="Arial"/>
      </rPr>
      <t>(Woody y Andy)</t>
    </r>
  </si>
  <si>
    <r>
      <rPr>
        <sz val="10"/>
        <color rgb="FFFF0000"/>
        <rFont val="Arial"/>
      </rPr>
      <t xml:space="preserve">Sí, dragona. </t>
    </r>
    <r>
      <rPr>
        <sz val="10"/>
        <color rgb="FFFF0000"/>
        <rFont val="Arial"/>
      </rPr>
      <t>Sí</t>
    </r>
  </si>
  <si>
    <t>Balance vertical 
(20) Estereotipos-Rupturas (-20)</t>
  </si>
  <si>
    <t>Recuento horizontal/vertical
(sobre 80)</t>
  </si>
  <si>
    <t>Balance horizontal 
(sobre 20)</t>
  </si>
  <si>
    <t>Factor V</t>
  </si>
  <si>
    <t>SUMA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</si>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</sst>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
    <numFmt numFmtId="165" formatCode="d\.m\."/>
  </numFmts>
  <fonts count="38">
    <font>
      <sz val="10"/>
      <color rgb="FF000000"/>
      <name val="Arial"/>
    </font>
    <font>
      <sz val="12"/>
      <color theme="1"/>
      <name val="Times New Roman"/>
    </font>
    <font>
      <sz val="10"/>
      <color rgb="FFFF0000"/>
      <name val="Arial"/>
    </font>
    <font>
      <sz val="10"/>
      <name val="Arial"/>
    </font>
    <font>
      <sz val="10"/>
      <color theme="1"/>
      <name val="Arial"/>
    </font>
    <font>
      <b/>
      <sz val="14"/>
      <color rgb="FFA64D79"/>
      <name val="Arial"/>
    </font>
    <font>
      <b/>
      <sz val="10"/>
      <color rgb="FFA64D79"/>
      <name val="Arial"/>
    </font>
    <font>
      <b/>
      <sz val="10"/>
      <color rgb="FFFFFFFF"/>
      <name val="Arial"/>
    </font>
    <font>
      <sz val="10"/>
      <color theme="1"/>
      <name val="Arial"/>
    </font>
    <font>
      <sz val="10"/>
      <color rgb="FF000000"/>
      <name val="Arial"/>
    </font>
    <font>
      <sz val="10"/>
      <color rgb="FF00FF00"/>
      <name val="Arial"/>
    </font>
    <font>
      <b/>
      <sz val="12"/>
      <color rgb="FF000000"/>
      <name val="Arial"/>
    </font>
    <font>
      <sz val="10"/>
      <color rgb="FFFF0000"/>
      <name val="Arial"/>
    </font>
    <font>
      <sz val="10"/>
      <color rgb="FF0000FF"/>
      <name val="Arial"/>
    </font>
    <font>
      <b/>
      <sz val="12"/>
      <color theme="1"/>
      <name val="Arial"/>
    </font>
    <font>
      <sz val="10"/>
      <color rgb="FF0000FF"/>
      <name val="Arial"/>
    </font>
    <font>
      <b/>
      <sz val="10"/>
      <color rgb="FF0000FF"/>
      <name val="Arial"/>
    </font>
    <font>
      <b/>
      <sz val="10"/>
      <color theme="1"/>
      <name val="Arial"/>
    </font>
    <font>
      <b/>
      <sz val="14"/>
      <color theme="0"/>
      <name val="Arial"/>
    </font>
    <font>
      <b/>
      <sz val="10"/>
      <color rgb="FF741B47"/>
      <name val="Arial"/>
    </font>
    <font>
      <b/>
      <sz val="10"/>
      <color rgb="FF980000"/>
      <name val="Arial"/>
    </font>
    <font>
      <sz val="10"/>
      <color rgb="FF00FF00"/>
      <name val="Roboto"/>
    </font>
    <font>
      <sz val="10"/>
      <color rgb="FFFF0000"/>
      <name val="Roboto"/>
    </font>
    <font>
      <sz val="10"/>
      <color rgb="FF0000FF"/>
      <name val="Roboto"/>
    </font>
    <font>
      <sz val="10"/>
      <color rgb="FF9900FF"/>
      <name val="Arial"/>
    </font>
    <font>
      <sz val="11"/>
      <color rgb="FF9900FF"/>
      <name val="Inconsolata"/>
    </font>
    <font>
      <sz val="11"/>
      <color rgb="FFFF0000"/>
      <name val="Inconsolata"/>
    </font>
    <font>
      <sz val="11"/>
      <color rgb="FF0000FF"/>
      <name val="Inconsolata"/>
    </font>
    <font>
      <sz val="11"/>
      <color rgb="FF000000"/>
      <name val="Inconsolata"/>
    </font>
    <font>
      <sz val="11"/>
      <color rgb="FFFF0000"/>
      <name val="Arial"/>
    </font>
    <font>
      <sz val="11"/>
      <color rgb="FF0000FF"/>
      <name val="Arial"/>
    </font>
    <font>
      <b/>
      <sz val="10"/>
      <color theme="1"/>
      <name val="Arial"/>
    </font>
    <font>
      <sz val="10"/>
      <color rgb="FF9900FF"/>
      <name val="Arial"/>
    </font>
    <font>
      <b/>
      <sz val="10"/>
      <color rgb="FF9900FF"/>
      <name val="Arial"/>
    </font>
    <font>
      <sz val="11"/>
      <color theme="1"/>
      <name val="Arial"/>
    </font>
    <font>
      <b/>
      <sz val="10"/>
      <color rgb="FFFF0000"/>
      <name val="Arial"/>
    </font>
    <font>
      <strike/>
      <sz val="10"/>
      <color rgb="FFFF0000"/>
      <name val="Arial"/>
    </font>
    <font>
      <sz val="10"/>
      <color rgb="FF741B47"/>
      <name val="Arial"/>
    </font>
  </fonts>
  <fills count="19">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EAD1DC"/>
        <bgColor rgb="FFEAD1DC"/>
      </patternFill>
    </fill>
    <fill>
      <patternFill patternType="solid">
        <fgColor rgb="FF741B47"/>
        <bgColor rgb="FF741B47"/>
      </patternFill>
    </fill>
    <fill>
      <patternFill patternType="solid">
        <fgColor rgb="FFFFFF00"/>
        <bgColor rgb="FFFFFF00"/>
      </patternFill>
    </fill>
    <fill>
      <patternFill patternType="solid">
        <fgColor rgb="FFC27BA0"/>
        <bgColor rgb="FFC27BA0"/>
      </patternFill>
    </fill>
    <fill>
      <patternFill patternType="solid">
        <fgColor rgb="FFD9D2E9"/>
        <bgColor rgb="FFD9D2E9"/>
      </patternFill>
    </fill>
    <fill>
      <patternFill patternType="solid">
        <fgColor rgb="FFF4CCCC"/>
        <bgColor rgb="FFF4CCCC"/>
      </patternFill>
    </fill>
    <fill>
      <patternFill patternType="solid">
        <fgColor rgb="FFC9DAF8"/>
        <bgColor rgb="FFC9DAF8"/>
      </patternFill>
    </fill>
    <fill>
      <patternFill patternType="solid">
        <fgColor rgb="FFD5A6BD"/>
        <bgColor rgb="FFD5A6BD"/>
      </patternFill>
    </fill>
    <fill>
      <patternFill patternType="solid">
        <fgColor rgb="FFE06666"/>
        <bgColor rgb="FFE06666"/>
      </patternFill>
    </fill>
    <fill>
      <patternFill patternType="solid">
        <fgColor rgb="FF93C47D"/>
        <bgColor rgb="FF93C47D"/>
      </patternFill>
    </fill>
    <fill>
      <patternFill patternType="solid">
        <fgColor rgb="FFCFE2F3"/>
        <bgColor rgb="FFCFE2F3"/>
      </patternFill>
    </fill>
    <fill>
      <patternFill patternType="solid">
        <fgColor rgb="FF6FA8DC"/>
        <bgColor rgb="FF6FA8DC"/>
      </patternFill>
    </fill>
    <fill>
      <patternFill patternType="solid">
        <fgColor rgb="FFFF0000"/>
        <bgColor rgb="FFFF0000"/>
      </patternFill>
    </fill>
    <fill>
      <patternFill patternType="solid">
        <fgColor rgb="FF00FFFF"/>
        <bgColor rgb="FF00FFFF"/>
      </patternFill>
    </fill>
    <fill>
      <patternFill patternType="solid">
        <fgColor rgb="FFFFF2CC"/>
        <bgColor rgb="FFFFF2CC"/>
      </patternFill>
    </fill>
  </fills>
  <borders count="60">
    <border>
      <left/>
      <right/>
      <top/>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741B47"/>
      </left>
      <right/>
      <top style="thin">
        <color rgb="FF000000"/>
      </top>
      <bottom style="thin">
        <color rgb="FF741B47"/>
      </bottom>
      <diagonal/>
    </border>
    <border>
      <left/>
      <right style="thin">
        <color rgb="FF741B47"/>
      </right>
      <top style="thin">
        <color rgb="FF000000"/>
      </top>
      <bottom style="thin">
        <color rgb="FF741B47"/>
      </bottom>
      <diagonal/>
    </border>
    <border>
      <left/>
      <right/>
      <top/>
      <bottom style="thick">
        <color rgb="FF741B47"/>
      </bottom>
      <diagonal/>
    </border>
    <border>
      <left/>
      <right style="thin">
        <color rgb="FF000000"/>
      </right>
      <top/>
      <bottom style="thick">
        <color rgb="FF741B47"/>
      </bottom>
      <diagonal/>
    </border>
    <border>
      <left style="thin">
        <color rgb="FF000000"/>
      </left>
      <right style="thin">
        <color rgb="FF000000"/>
      </right>
      <top/>
      <bottom/>
      <diagonal/>
    </border>
    <border>
      <left style="thin">
        <color rgb="FF000000"/>
      </left>
      <right style="thin">
        <color rgb="FF000000"/>
      </right>
      <top/>
      <bottom style="thin">
        <color rgb="FF741B47"/>
      </bottom>
      <diagonal/>
    </border>
    <border>
      <left style="thin">
        <color rgb="FF741B47"/>
      </left>
      <right style="thin">
        <color rgb="FF741B47"/>
      </right>
      <top/>
      <bottom style="thin">
        <color rgb="FF741B47"/>
      </bottom>
      <diagonal/>
    </border>
    <border>
      <left/>
      <right style="thin">
        <color rgb="FF741B47"/>
      </right>
      <top/>
      <bottom style="thin">
        <color rgb="FF741B47"/>
      </bottom>
      <diagonal/>
    </border>
    <border>
      <left style="thin">
        <color rgb="FF000000"/>
      </left>
      <right style="thin">
        <color rgb="FF000000"/>
      </right>
      <top/>
      <bottom style="thick">
        <color rgb="FF741B47"/>
      </bottom>
      <diagonal/>
    </border>
    <border>
      <left style="thin">
        <color rgb="FF000000"/>
      </left>
      <right/>
      <top/>
      <bottom style="thick">
        <color rgb="FF741B47"/>
      </bottom>
      <diagonal/>
    </border>
    <border>
      <left style="thin">
        <color rgb="FF000000"/>
      </left>
      <right/>
      <top/>
      <bottom style="thin">
        <color rgb="FF741B47"/>
      </bottom>
      <diagonal/>
    </border>
    <border>
      <left style="thin">
        <color rgb="FF741B47"/>
      </left>
      <right style="thin">
        <color rgb="FF741B47"/>
      </right>
      <top/>
      <bottom style="thick">
        <color rgb="FF741B47"/>
      </bottom>
      <diagonal/>
    </border>
    <border>
      <left style="thick">
        <color rgb="FF741B47"/>
      </left>
      <right/>
      <top style="thick">
        <color rgb="FF741B47"/>
      </top>
      <bottom/>
      <diagonal/>
    </border>
    <border>
      <left/>
      <right/>
      <top style="thick">
        <color rgb="FF741B47"/>
      </top>
      <bottom/>
      <diagonal/>
    </border>
    <border>
      <left/>
      <right style="thick">
        <color rgb="FF741B47"/>
      </right>
      <top style="thick">
        <color rgb="FF741B47"/>
      </top>
      <bottom/>
      <diagonal/>
    </border>
    <border>
      <left style="thick">
        <color rgb="FF741B47"/>
      </left>
      <right/>
      <top style="thin">
        <color rgb="FF000000"/>
      </top>
      <bottom style="thin">
        <color rgb="FF741B47"/>
      </bottom>
      <diagonal/>
    </border>
    <border>
      <left/>
      <right style="thick">
        <color rgb="FF741B47"/>
      </right>
      <top style="thin">
        <color rgb="FF000000"/>
      </top>
      <bottom style="thin">
        <color rgb="FF741B47"/>
      </bottom>
      <diagonal/>
    </border>
    <border>
      <left style="thick">
        <color rgb="FF741B47"/>
      </left>
      <right style="thin">
        <color rgb="FF741B47"/>
      </right>
      <top style="thin">
        <color rgb="FF741B47"/>
      </top>
      <bottom style="thick">
        <color rgb="FF741B47"/>
      </bottom>
      <diagonal/>
    </border>
    <border>
      <left style="thin">
        <color rgb="FF741B47"/>
      </left>
      <right style="thin">
        <color rgb="FF741B47"/>
      </right>
      <top style="thin">
        <color rgb="FF741B47"/>
      </top>
      <bottom style="thick">
        <color rgb="FF741B47"/>
      </bottom>
      <diagonal/>
    </border>
    <border>
      <left style="thin">
        <color rgb="FF741B47"/>
      </left>
      <right style="thick">
        <color rgb="FF741B47"/>
      </right>
      <top style="thin">
        <color rgb="FF741B47"/>
      </top>
      <bottom style="thick">
        <color rgb="FF741B47"/>
      </bottom>
      <diagonal/>
    </border>
    <border>
      <left/>
      <right/>
      <top/>
      <bottom style="hair">
        <color rgb="FF741B47"/>
      </bottom>
      <diagonal/>
    </border>
    <border>
      <left style="thick">
        <color rgb="FF741B47"/>
      </left>
      <right style="thin">
        <color rgb="FF741B47"/>
      </right>
      <top/>
      <bottom style="hair">
        <color rgb="FF741B47"/>
      </bottom>
      <diagonal/>
    </border>
    <border>
      <left style="thin">
        <color rgb="FF741B47"/>
      </left>
      <right style="thin">
        <color rgb="FF741B47"/>
      </right>
      <top/>
      <bottom style="hair">
        <color rgb="FF741B47"/>
      </bottom>
      <diagonal/>
    </border>
    <border>
      <left style="thin">
        <color rgb="FF741B47"/>
      </left>
      <right/>
      <top/>
      <bottom style="hair">
        <color rgb="FF741B47"/>
      </bottom>
      <diagonal/>
    </border>
    <border>
      <left style="thick">
        <color rgb="FF741B47"/>
      </left>
      <right style="thin">
        <color rgb="FF741B47"/>
      </right>
      <top/>
      <bottom style="thick">
        <color rgb="FF741B47"/>
      </bottom>
      <diagonal/>
    </border>
    <border>
      <left style="thin">
        <color rgb="FF741B47"/>
      </left>
      <right/>
      <top/>
      <bottom style="thick">
        <color rgb="FF741B47"/>
      </bottom>
      <diagonal/>
    </border>
    <border>
      <left/>
      <right style="thin">
        <color rgb="FF741B47"/>
      </right>
      <top/>
      <bottom style="thick">
        <color rgb="FF741B47"/>
      </bottom>
      <diagonal/>
    </border>
    <border>
      <left style="thin">
        <color rgb="FF000000"/>
      </left>
      <right/>
      <top/>
      <bottom style="hair">
        <color rgb="FF741B47"/>
      </bottom>
      <diagonal/>
    </border>
    <border>
      <left style="thick">
        <color rgb="FF741B47"/>
      </left>
      <right style="thin">
        <color rgb="FF741B47"/>
      </right>
      <top/>
      <bottom style="thin">
        <color rgb="FF741B47"/>
      </bottom>
      <diagonal/>
    </border>
    <border>
      <left style="thick">
        <color rgb="FF741B47"/>
      </left>
      <right style="thin">
        <color rgb="FF741B47"/>
      </right>
      <top style="thin">
        <color rgb="FF741B47"/>
      </top>
      <bottom style="hair">
        <color rgb="FF741B47"/>
      </bottom>
      <diagonal/>
    </border>
    <border>
      <left style="thin">
        <color rgb="FF741B47"/>
      </left>
      <right style="thin">
        <color rgb="FF741B47"/>
      </right>
      <top style="thin">
        <color rgb="FF741B47"/>
      </top>
      <bottom style="hair">
        <color rgb="FF741B47"/>
      </bottom>
      <diagonal/>
    </border>
    <border>
      <left style="thick">
        <color rgb="FF741B47"/>
      </left>
      <right/>
      <top/>
      <bottom/>
      <diagonal/>
    </border>
    <border>
      <left/>
      <right style="thick">
        <color rgb="FF741B47"/>
      </right>
      <top/>
      <bottom style="thick">
        <color rgb="FF741B47"/>
      </bottom>
      <diagonal/>
    </border>
    <border>
      <left style="thick">
        <color rgb="FF741B47"/>
      </left>
      <right style="thick">
        <color rgb="FF741B47"/>
      </right>
      <top style="thick">
        <color rgb="FF741B47"/>
      </top>
      <bottom/>
      <diagonal/>
    </border>
    <border>
      <left/>
      <right style="thick">
        <color rgb="FF741B47"/>
      </right>
      <top/>
      <bottom/>
      <diagonal/>
    </border>
    <border>
      <left/>
      <right style="thin">
        <color rgb="FF741B47"/>
      </right>
      <top/>
      <bottom/>
      <diagonal/>
    </border>
    <border>
      <left style="thin">
        <color rgb="FF741B47"/>
      </left>
      <right style="thin">
        <color rgb="FF741B47"/>
      </right>
      <top/>
      <bottom/>
      <diagonal/>
    </border>
    <border>
      <left/>
      <right style="thin">
        <color rgb="FF741B47"/>
      </right>
      <top style="thin">
        <color rgb="FF741B47"/>
      </top>
      <bottom style="hair">
        <color rgb="FF741B47"/>
      </bottom>
      <diagonal/>
    </border>
    <border>
      <left/>
      <right style="thin">
        <color rgb="FF741B47"/>
      </right>
      <top/>
      <bottom style="hair">
        <color rgb="FF741B47"/>
      </bottom>
      <diagonal/>
    </border>
    <border>
      <left style="medium">
        <color rgb="FFFF00FF"/>
      </left>
      <right/>
      <top style="medium">
        <color rgb="FFFF00FF"/>
      </top>
      <bottom style="medium">
        <color rgb="FFFF00FF"/>
      </bottom>
      <diagonal/>
    </border>
    <border>
      <left/>
      <right/>
      <top style="medium">
        <color rgb="FFFF00FF"/>
      </top>
      <bottom style="medium">
        <color rgb="FFFF00FF"/>
      </bottom>
      <diagonal/>
    </border>
    <border>
      <left/>
      <right style="medium">
        <color rgb="FFFF00FF"/>
      </right>
      <top style="medium">
        <color rgb="FFFF00FF"/>
      </top>
      <bottom style="medium">
        <color rgb="FFFF00FF"/>
      </bottom>
      <diagonal/>
    </border>
    <border>
      <left style="medium">
        <color rgb="FFFF00FF"/>
      </left>
      <right/>
      <top style="medium">
        <color rgb="FFFF00FF"/>
      </top>
      <bottom/>
      <diagonal/>
    </border>
    <border>
      <left/>
      <right style="medium">
        <color rgb="FFFF00FF"/>
      </right>
      <top style="medium">
        <color rgb="FFFF00FF"/>
      </top>
      <bottom/>
      <diagonal/>
    </border>
    <border>
      <left style="thin">
        <color rgb="FF000000"/>
      </left>
      <right/>
      <top style="thin">
        <color rgb="FF000000"/>
      </top>
      <bottom/>
      <diagonal/>
    </border>
    <border>
      <left style="medium">
        <color rgb="FFFF00FF"/>
      </left>
      <right/>
      <top/>
      <bottom style="medium">
        <color rgb="FFFF00FF"/>
      </bottom>
      <diagonal/>
    </border>
    <border>
      <left/>
      <right style="medium">
        <color rgb="FFFF00FF"/>
      </right>
      <top/>
      <bottom style="medium">
        <color rgb="FFFF00FF"/>
      </bottom>
      <diagonal/>
    </border>
    <border>
      <left style="medium">
        <color rgb="FFFF00FF"/>
      </left>
      <right style="medium">
        <color rgb="FFFF00FF"/>
      </right>
      <top style="medium">
        <color rgb="FFFF00FF"/>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FF00FF"/>
      </left>
      <right style="medium">
        <color rgb="FFFF00FF"/>
      </right>
      <top/>
      <bottom/>
      <diagonal/>
    </border>
    <border>
      <left style="medium">
        <color rgb="FFFF00FF"/>
      </left>
      <right style="medium">
        <color rgb="FFFF00FF"/>
      </right>
      <top/>
      <bottom style="medium">
        <color rgb="FFFF00FF"/>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FF00FF"/>
      </right>
      <top/>
      <bottom/>
      <diagonal/>
    </border>
    <border>
      <left/>
      <right/>
      <top/>
      <bottom style="medium">
        <color rgb="FFFF00FF"/>
      </bottom>
      <diagonal/>
    </border>
  </borders>
  <cellStyleXfs count="1">
    <xf numFmtId="0" fontId="0" fillId="0" borderId="0"/>
  </cellStyleXfs>
  <cellXfs count="261">
    <xf numFmtId="0" fontId="0" fillId="0" borderId="0" xfId="0" applyFont="1" applyAlignment="1"/>
    <xf numFmtId="0" fontId="4" fillId="0" borderId="0" xfId="0" applyFont="1" applyAlignment="1"/>
    <xf numFmtId="0" fontId="4" fillId="0" borderId="0" xfId="0" applyFont="1" applyAlignment="1"/>
    <xf numFmtId="0" fontId="5" fillId="0" borderId="0" xfId="0" applyFont="1" applyAlignment="1">
      <alignment horizontal="center" vertical="center"/>
    </xf>
    <xf numFmtId="0" fontId="18" fillId="7" borderId="0" xfId="0" applyFont="1" applyFill="1" applyAlignment="1">
      <alignment horizontal="center" vertical="center"/>
    </xf>
    <xf numFmtId="0" fontId="6" fillId="4" borderId="37" xfId="0" applyFont="1" applyFill="1" applyBorder="1" applyAlignment="1">
      <alignment horizontal="center"/>
    </xf>
    <xf numFmtId="0" fontId="19" fillId="4" borderId="37" xfId="0" applyFont="1" applyFill="1" applyBorder="1" applyAlignment="1">
      <alignment horizontal="center"/>
    </xf>
    <xf numFmtId="0" fontId="6" fillId="0" borderId="37" xfId="0" applyFont="1" applyBorder="1" applyAlignment="1">
      <alignment horizontal="center"/>
    </xf>
    <xf numFmtId="0" fontId="4" fillId="4" borderId="37" xfId="0" applyFont="1" applyFill="1" applyBorder="1" applyAlignment="1"/>
    <xf numFmtId="0" fontId="4" fillId="4" borderId="18" xfId="0" applyFont="1" applyFill="1" applyBorder="1" applyAlignment="1"/>
    <xf numFmtId="0" fontId="4" fillId="0" borderId="0" xfId="0" applyFont="1" applyAlignment="1">
      <alignment horizontal="center"/>
    </xf>
    <xf numFmtId="0" fontId="4" fillId="8" borderId="0" xfId="0" applyFont="1" applyFill="1" applyAlignment="1">
      <alignment horizontal="center"/>
    </xf>
    <xf numFmtId="0" fontId="4" fillId="9" borderId="0" xfId="0" applyFont="1" applyFill="1" applyAlignment="1">
      <alignment horizontal="center"/>
    </xf>
    <xf numFmtId="0" fontId="9" fillId="10" borderId="0" xfId="0" applyFont="1" applyFill="1" applyAlignment="1">
      <alignment horizontal="center"/>
    </xf>
    <xf numFmtId="0" fontId="19" fillId="0" borderId="0" xfId="0" applyFont="1" applyAlignment="1"/>
    <xf numFmtId="0" fontId="4" fillId="8" borderId="0" xfId="0" applyFont="1" applyFill="1" applyAlignment="1">
      <alignment horizontal="center"/>
    </xf>
    <xf numFmtId="0" fontId="4" fillId="8" borderId="35" xfId="0" applyFont="1" applyFill="1" applyBorder="1" applyAlignment="1">
      <alignment horizontal="center"/>
    </xf>
    <xf numFmtId="0" fontId="4" fillId="9" borderId="0" xfId="0" applyFont="1" applyFill="1" applyAlignment="1">
      <alignment horizontal="center"/>
    </xf>
    <xf numFmtId="0" fontId="9" fillId="10" borderId="0" xfId="0" applyFont="1" applyFill="1" applyAlignment="1">
      <alignment horizontal="center"/>
    </xf>
    <xf numFmtId="0" fontId="4" fillId="0" borderId="38" xfId="0" applyFont="1" applyBorder="1" applyAlignment="1"/>
    <xf numFmtId="0" fontId="6" fillId="0" borderId="21" xfId="0" applyFont="1" applyBorder="1" applyAlignment="1">
      <alignment horizontal="center"/>
    </xf>
    <xf numFmtId="0" fontId="6" fillId="0" borderId="22" xfId="0" applyFont="1" applyBorder="1" applyAlignment="1">
      <alignment horizontal="center"/>
    </xf>
    <xf numFmtId="0" fontId="6" fillId="0" borderId="23" xfId="0" applyFont="1" applyBorder="1" applyAlignment="1">
      <alignment horizontal="center"/>
    </xf>
    <xf numFmtId="0" fontId="4" fillId="0" borderId="0" xfId="0" applyFont="1" applyAlignment="1"/>
    <xf numFmtId="0" fontId="4" fillId="8" borderId="0" xfId="0" applyFont="1" applyFill="1" applyAlignment="1"/>
    <xf numFmtId="0" fontId="4" fillId="9" borderId="0" xfId="0" applyFont="1" applyFill="1" applyAlignment="1"/>
    <xf numFmtId="0" fontId="9" fillId="10" borderId="0" xfId="0" applyFont="1" applyFill="1" applyAlignment="1"/>
    <xf numFmtId="0" fontId="4" fillId="8" borderId="0" xfId="0" applyFont="1" applyFill="1" applyAlignment="1"/>
    <xf numFmtId="0" fontId="4" fillId="8" borderId="35" xfId="0" applyFont="1" applyFill="1" applyBorder="1" applyAlignment="1"/>
    <xf numFmtId="0" fontId="4" fillId="9" borderId="0" xfId="0" applyFont="1" applyFill="1" applyAlignment="1"/>
    <xf numFmtId="0" fontId="9" fillId="10" borderId="0" xfId="0" applyFont="1" applyFill="1" applyAlignment="1"/>
    <xf numFmtId="0" fontId="8" fillId="0" borderId="25" xfId="0" applyFont="1" applyBorder="1" applyAlignment="1">
      <alignment horizontal="left" vertical="center"/>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4" fillId="0" borderId="0" xfId="0" applyFont="1" applyAlignment="1">
      <alignment horizontal="center" vertical="center"/>
    </xf>
    <xf numFmtId="0" fontId="4" fillId="0" borderId="0" xfId="0" applyFont="1"/>
    <xf numFmtId="0" fontId="4" fillId="0" borderId="0" xfId="0" applyFont="1" applyAlignment="1"/>
    <xf numFmtId="0" fontId="9" fillId="2" borderId="24" xfId="0" applyFont="1" applyFill="1" applyBorder="1" applyAlignment="1">
      <alignment horizontal="left"/>
    </xf>
    <xf numFmtId="0" fontId="8" fillId="0" borderId="28" xfId="0" applyFont="1" applyBorder="1" applyAlignment="1">
      <alignment horizontal="left" vertical="center"/>
    </xf>
    <xf numFmtId="0" fontId="8" fillId="0" borderId="15" xfId="0" applyFont="1" applyBorder="1" applyAlignment="1">
      <alignment horizontal="left" vertical="center"/>
    </xf>
    <xf numFmtId="0" fontId="8" fillId="0" borderId="29" xfId="0" applyFont="1" applyBorder="1" applyAlignment="1">
      <alignment horizontal="left" vertical="center"/>
    </xf>
    <xf numFmtId="0" fontId="4" fillId="0" borderId="6" xfId="0" applyFont="1" applyBorder="1" applyAlignment="1">
      <alignment horizontal="center" vertical="center"/>
    </xf>
    <xf numFmtId="0" fontId="4" fillId="0" borderId="6" xfId="0" applyFont="1" applyBorder="1" applyAlignment="1"/>
    <xf numFmtId="0" fontId="4" fillId="0" borderId="6" xfId="0" applyFont="1" applyBorder="1"/>
    <xf numFmtId="0" fontId="4" fillId="0" borderId="6" xfId="0" applyFont="1" applyBorder="1" applyAlignment="1"/>
    <xf numFmtId="0" fontId="8" fillId="0" borderId="30" xfId="0" applyFont="1" applyBorder="1" applyAlignment="1">
      <alignment horizontal="left" vertical="center"/>
    </xf>
    <xf numFmtId="0" fontId="4" fillId="0" borderId="6" xfId="0" applyFont="1" applyBorder="1" applyAlignment="1"/>
    <xf numFmtId="0" fontId="0" fillId="0" borderId="31" xfId="0" applyFont="1" applyBorder="1" applyAlignment="1">
      <alignment horizontal="left" vertical="center"/>
    </xf>
    <xf numFmtId="0" fontId="12" fillId="0" borderId="25" xfId="0" applyFont="1" applyBorder="1" applyAlignment="1">
      <alignment horizontal="left" vertical="center"/>
    </xf>
    <xf numFmtId="0" fontId="13" fillId="0" borderId="26" xfId="0" applyFont="1" applyBorder="1" applyAlignment="1">
      <alignment horizontal="left" vertical="center"/>
    </xf>
    <xf numFmtId="0" fontId="12" fillId="0" borderId="26" xfId="0" applyFont="1" applyBorder="1" applyAlignment="1">
      <alignment horizontal="left" vertical="center"/>
    </xf>
    <xf numFmtId="0" fontId="10" fillId="0" borderId="26" xfId="0" applyFont="1" applyBorder="1" applyAlignment="1">
      <alignment horizontal="left" vertical="center"/>
    </xf>
    <xf numFmtId="0" fontId="4" fillId="0" borderId="40" xfId="0" applyFont="1" applyBorder="1" applyAlignment="1"/>
    <xf numFmtId="0" fontId="21" fillId="0" borderId="0" xfId="0" applyFont="1" applyAlignment="1"/>
    <xf numFmtId="0" fontId="4" fillId="0" borderId="40" xfId="0" applyFont="1" applyBorder="1"/>
    <xf numFmtId="0" fontId="10" fillId="0" borderId="25" xfId="0" applyFont="1" applyBorder="1" applyAlignment="1">
      <alignment horizontal="left" vertical="center"/>
    </xf>
    <xf numFmtId="0" fontId="22" fillId="0" borderId="0" xfId="0" applyFont="1" applyAlignment="1"/>
    <xf numFmtId="0" fontId="0" fillId="0" borderId="14" xfId="0" applyFont="1" applyBorder="1" applyAlignment="1">
      <alignment horizontal="left" vertical="center"/>
    </xf>
    <xf numFmtId="0" fontId="13" fillId="0" borderId="32" xfId="0" applyFont="1" applyBorder="1" applyAlignment="1">
      <alignment horizontal="left" vertical="center"/>
    </xf>
    <xf numFmtId="0" fontId="12" fillId="0" borderId="10" xfId="0" applyFont="1" applyBorder="1" applyAlignment="1">
      <alignment horizontal="left" vertical="center"/>
    </xf>
    <xf numFmtId="0" fontId="13" fillId="0" borderId="10" xfId="0" applyFont="1" applyBorder="1" applyAlignment="1">
      <alignment horizontal="left" vertical="center"/>
    </xf>
    <xf numFmtId="0" fontId="4" fillId="0" borderId="10" xfId="0" applyFont="1" applyBorder="1" applyAlignment="1"/>
    <xf numFmtId="0" fontId="4" fillId="0" borderId="10" xfId="0" applyFont="1" applyBorder="1"/>
    <xf numFmtId="0" fontId="10" fillId="0" borderId="32" xfId="0" applyFont="1" applyBorder="1" applyAlignment="1">
      <alignment horizontal="left" vertical="center"/>
    </xf>
    <xf numFmtId="0" fontId="10" fillId="0" borderId="10" xfId="0" applyFont="1" applyBorder="1" applyAlignment="1">
      <alignment horizontal="left" vertical="center"/>
    </xf>
    <xf numFmtId="0" fontId="4" fillId="0" borderId="0" xfId="0" applyFont="1" applyAlignment="1"/>
    <xf numFmtId="0" fontId="10" fillId="0" borderId="11" xfId="0" applyFont="1" applyBorder="1" applyAlignment="1">
      <alignment horizontal="left" vertical="center"/>
    </xf>
    <xf numFmtId="0" fontId="12" fillId="0" borderId="33" xfId="0" applyFont="1" applyBorder="1" applyAlignment="1">
      <alignment horizontal="left" vertical="center"/>
    </xf>
    <xf numFmtId="0" fontId="13" fillId="0" borderId="34" xfId="0" applyFont="1" applyBorder="1" applyAlignment="1">
      <alignment horizontal="left" vertical="center"/>
    </xf>
    <xf numFmtId="0" fontId="12" fillId="0" borderId="34" xfId="0" applyFont="1" applyBorder="1" applyAlignment="1">
      <alignment horizontal="left" vertical="center"/>
    </xf>
    <xf numFmtId="0" fontId="12" fillId="0" borderId="33" xfId="0" applyFont="1" applyBorder="1" applyAlignment="1">
      <alignment horizontal="left" vertical="center"/>
    </xf>
    <xf numFmtId="0" fontId="12" fillId="0" borderId="34" xfId="0" applyFont="1" applyBorder="1" applyAlignment="1">
      <alignment horizontal="left" vertical="center"/>
    </xf>
    <xf numFmtId="0" fontId="10" fillId="0" borderId="33" xfId="0" applyFont="1" applyBorder="1" applyAlignment="1">
      <alignment horizontal="left" vertical="center"/>
    </xf>
    <xf numFmtId="0" fontId="10" fillId="0" borderId="34" xfId="0" applyFont="1" applyBorder="1" applyAlignment="1">
      <alignment horizontal="left" vertical="center"/>
    </xf>
    <xf numFmtId="0" fontId="12" fillId="0" borderId="41" xfId="0" applyFont="1" applyBorder="1" applyAlignment="1">
      <alignment horizontal="left" vertical="center"/>
    </xf>
    <xf numFmtId="0" fontId="13" fillId="0" borderId="11" xfId="0" applyFont="1" applyBorder="1" applyAlignment="1">
      <alignment horizontal="left" vertical="center"/>
    </xf>
    <xf numFmtId="0" fontId="0" fillId="0" borderId="31" xfId="0" applyFont="1" applyBorder="1" applyAlignment="1">
      <alignment vertical="center"/>
    </xf>
    <xf numFmtId="0" fontId="10" fillId="0" borderId="33" xfId="0" applyFont="1" applyBorder="1" applyAlignment="1">
      <alignment horizontal="left" vertical="center"/>
    </xf>
    <xf numFmtId="0" fontId="0" fillId="0" borderId="14" xfId="0" applyFont="1" applyBorder="1" applyAlignment="1">
      <alignment vertical="center"/>
    </xf>
    <xf numFmtId="0" fontId="10" fillId="2" borderId="10" xfId="0" applyFont="1" applyFill="1" applyBorder="1" applyAlignment="1">
      <alignment horizontal="left" vertical="center"/>
    </xf>
    <xf numFmtId="0" fontId="12" fillId="2" borderId="34" xfId="0" applyFont="1" applyFill="1" applyBorder="1" applyAlignment="1">
      <alignment horizontal="left" vertical="center"/>
    </xf>
    <xf numFmtId="0" fontId="10" fillId="2" borderId="34" xfId="0" applyFont="1" applyFill="1" applyBorder="1" applyAlignment="1">
      <alignment horizontal="left" vertical="center"/>
    </xf>
    <xf numFmtId="0" fontId="0" fillId="0" borderId="13" xfId="0" applyFont="1" applyBorder="1" applyAlignment="1">
      <alignment vertical="center"/>
    </xf>
    <xf numFmtId="0" fontId="13" fillId="0" borderId="28" xfId="0" applyFont="1" applyBorder="1" applyAlignment="1">
      <alignment horizontal="left" vertical="center"/>
    </xf>
    <xf numFmtId="0" fontId="12" fillId="0" borderId="15" xfId="0" applyFont="1" applyBorder="1" applyAlignment="1">
      <alignment horizontal="left" vertical="center"/>
    </xf>
    <xf numFmtId="0" fontId="13" fillId="0" borderId="15" xfId="0" applyFont="1" applyBorder="1" applyAlignment="1">
      <alignment horizontal="left" vertical="center"/>
    </xf>
    <xf numFmtId="0" fontId="4" fillId="0" borderId="15" xfId="0" applyFont="1" applyBorder="1" applyAlignment="1"/>
    <xf numFmtId="0" fontId="4" fillId="0" borderId="15" xfId="0" applyFont="1" applyBorder="1"/>
    <xf numFmtId="0" fontId="10" fillId="0" borderId="28" xfId="0" applyFont="1" applyBorder="1" applyAlignment="1">
      <alignment horizontal="left" vertical="center"/>
    </xf>
    <xf numFmtId="0" fontId="10" fillId="0" borderId="15" xfId="0" applyFont="1" applyBorder="1" applyAlignment="1">
      <alignment horizontal="left" vertical="center"/>
    </xf>
    <xf numFmtId="0" fontId="10" fillId="2" borderId="15" xfId="0" applyFont="1" applyFill="1" applyBorder="1" applyAlignment="1">
      <alignment horizontal="left" vertical="center"/>
    </xf>
    <xf numFmtId="0" fontId="13" fillId="0" borderId="30" xfId="0" applyFont="1" applyBorder="1" applyAlignment="1">
      <alignment horizontal="left" vertical="center"/>
    </xf>
    <xf numFmtId="0" fontId="12" fillId="0" borderId="42" xfId="0" applyFont="1" applyBorder="1" applyAlignment="1">
      <alignment horizontal="left" vertical="center"/>
    </xf>
    <xf numFmtId="0" fontId="8" fillId="0" borderId="31" xfId="0" applyFont="1" applyBorder="1" applyAlignment="1">
      <alignment horizontal="left" vertical="center"/>
    </xf>
    <xf numFmtId="0" fontId="4" fillId="0" borderId="40" xfId="0" applyFont="1" applyBorder="1"/>
    <xf numFmtId="0" fontId="10" fillId="0" borderId="34" xfId="0" applyFont="1" applyBorder="1" applyAlignment="1">
      <alignment horizontal="left" vertical="center"/>
    </xf>
    <xf numFmtId="0" fontId="8" fillId="0" borderId="14" xfId="0" applyFont="1" applyBorder="1" applyAlignment="1">
      <alignment horizontal="left" vertical="center"/>
    </xf>
    <xf numFmtId="0" fontId="4" fillId="0" borderId="10" xfId="0" applyFont="1" applyBorder="1"/>
    <xf numFmtId="0" fontId="23" fillId="0" borderId="0" xfId="0" applyFont="1" applyAlignment="1"/>
    <xf numFmtId="0" fontId="12" fillId="0" borderId="41" xfId="0" applyFont="1" applyBorder="1" applyAlignment="1">
      <alignment horizontal="left" vertical="center"/>
    </xf>
    <xf numFmtId="0" fontId="4" fillId="0" borderId="15" xfId="0" applyFont="1" applyBorder="1"/>
    <xf numFmtId="0" fontId="12" fillId="0" borderId="25" xfId="0" applyFont="1" applyBorder="1" applyAlignment="1">
      <alignment horizontal="left" vertical="center"/>
    </xf>
    <xf numFmtId="0" fontId="12" fillId="0" borderId="26" xfId="0" applyFont="1" applyBorder="1" applyAlignment="1">
      <alignment horizontal="left"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2" fillId="0" borderId="42" xfId="0" applyFont="1" applyBorder="1" applyAlignment="1">
      <alignment horizontal="left" vertical="center"/>
    </xf>
    <xf numFmtId="0" fontId="0" fillId="0" borderId="13" xfId="0" applyFont="1" applyBorder="1" applyAlignment="1">
      <alignment horizontal="left" vertical="center"/>
    </xf>
    <xf numFmtId="0" fontId="1" fillId="0" borderId="0" xfId="0" applyFont="1" applyAlignment="1">
      <alignment horizontal="center" vertical="center"/>
    </xf>
    <xf numFmtId="0" fontId="2" fillId="0" borderId="0" xfId="0" applyFont="1" applyAlignment="1"/>
    <xf numFmtId="0" fontId="17" fillId="0" borderId="0" xfId="0" applyFont="1" applyAlignment="1">
      <alignment horizontal="center" vertical="center"/>
    </xf>
    <xf numFmtId="0" fontId="17" fillId="4" borderId="0" xfId="0" applyFont="1" applyFill="1" applyAlignment="1"/>
    <xf numFmtId="0" fontId="17" fillId="3" borderId="0" xfId="0" applyFont="1" applyFill="1" applyAlignment="1"/>
    <xf numFmtId="0" fontId="19" fillId="0" borderId="0" xfId="0" applyFont="1" applyAlignment="1"/>
    <xf numFmtId="0" fontId="17" fillId="8" borderId="0" xfId="0" applyFont="1" applyFill="1" applyAlignment="1"/>
    <xf numFmtId="0" fontId="12" fillId="4" borderId="0" xfId="0" applyFont="1" applyFill="1" applyAlignment="1">
      <alignment horizontal="center" vertical="center"/>
    </xf>
    <xf numFmtId="0" fontId="2" fillId="4" borderId="0" xfId="0" applyFont="1" applyFill="1" applyAlignment="1"/>
    <xf numFmtId="0" fontId="2" fillId="3" borderId="0" xfId="0" applyFont="1" applyFill="1" applyAlignment="1"/>
    <xf numFmtId="0" fontId="25" fillId="3" borderId="43" xfId="0" applyFont="1" applyFill="1" applyBorder="1"/>
    <xf numFmtId="0" fontId="26" fillId="3" borderId="44" xfId="0" applyFont="1" applyFill="1" applyBorder="1"/>
    <xf numFmtId="0" fontId="27" fillId="3" borderId="45" xfId="0" applyFont="1" applyFill="1" applyBorder="1"/>
    <xf numFmtId="0" fontId="28" fillId="2" borderId="0" xfId="0" applyFont="1" applyFill="1"/>
    <xf numFmtId="0" fontId="2" fillId="8" borderId="0" xfId="0" applyFont="1" applyFill="1" applyAlignment="1"/>
    <xf numFmtId="0" fontId="25" fillId="2" borderId="0" xfId="0" applyFont="1" applyFill="1"/>
    <xf numFmtId="0" fontId="26" fillId="2" borderId="0" xfId="0" applyFont="1" applyFill="1"/>
    <xf numFmtId="0" fontId="27" fillId="2" borderId="0" xfId="0" applyFont="1" applyFill="1"/>
    <xf numFmtId="0" fontId="29" fillId="0" borderId="0" xfId="0" applyFont="1" applyAlignment="1"/>
    <xf numFmtId="0" fontId="13" fillId="4" borderId="0" xfId="0" applyFont="1" applyFill="1" applyAlignment="1">
      <alignment horizontal="center" vertical="center"/>
    </xf>
    <xf numFmtId="0" fontId="15" fillId="0" borderId="0" xfId="0" applyFont="1" applyAlignment="1"/>
    <xf numFmtId="0" fontId="15" fillId="4" borderId="0" xfId="0" applyFont="1" applyFill="1" applyAlignment="1"/>
    <xf numFmtId="0" fontId="15" fillId="3" borderId="0" xfId="0" applyFont="1" applyFill="1" applyAlignment="1"/>
    <xf numFmtId="0" fontId="15" fillId="8" borderId="0" xfId="0" applyFont="1" applyFill="1" applyAlignment="1"/>
    <xf numFmtId="0" fontId="30" fillId="0" borderId="0" xfId="0" applyFont="1" applyAlignment="1"/>
    <xf numFmtId="0" fontId="31" fillId="4" borderId="0" xfId="0" applyFont="1" applyFill="1" applyAlignment="1">
      <alignment horizontal="center" vertical="center"/>
    </xf>
    <xf numFmtId="0" fontId="4" fillId="4" borderId="43" xfId="0" applyFont="1" applyFill="1" applyBorder="1" applyAlignment="1"/>
    <xf numFmtId="0" fontId="4" fillId="4" borderId="44" xfId="0" applyFont="1" applyFill="1" applyBorder="1" applyAlignment="1"/>
    <xf numFmtId="0" fontId="4" fillId="4" borderId="45" xfId="0" applyFont="1" applyFill="1" applyBorder="1" applyAlignment="1"/>
    <xf numFmtId="0" fontId="17" fillId="6" borderId="46" xfId="0" applyFont="1" applyFill="1" applyBorder="1" applyAlignment="1"/>
    <xf numFmtId="0" fontId="17" fillId="6" borderId="47" xfId="0" applyFont="1" applyFill="1" applyBorder="1" applyAlignment="1"/>
    <xf numFmtId="0" fontId="4" fillId="4" borderId="0" xfId="0" applyFont="1" applyFill="1" applyAlignment="1"/>
    <xf numFmtId="0" fontId="17" fillId="11" borderId="48" xfId="0" applyFont="1" applyFill="1" applyBorder="1" applyAlignment="1"/>
    <xf numFmtId="0" fontId="17" fillId="11" borderId="3" xfId="0" applyFont="1" applyFill="1" applyBorder="1" applyAlignment="1"/>
    <xf numFmtId="0" fontId="4" fillId="12" borderId="49" xfId="0" applyFont="1" applyFill="1" applyBorder="1" applyAlignment="1"/>
    <xf numFmtId="0" fontId="4" fillId="13" borderId="50" xfId="0" applyFont="1" applyFill="1" applyBorder="1" applyAlignment="1"/>
    <xf numFmtId="0" fontId="32" fillId="14" borderId="0" xfId="0" applyFont="1" applyFill="1" applyAlignment="1"/>
    <xf numFmtId="0" fontId="33" fillId="14" borderId="51" xfId="0" applyFont="1" applyFill="1" applyBorder="1" applyAlignment="1"/>
    <xf numFmtId="0" fontId="4" fillId="6" borderId="52" xfId="0" applyFont="1" applyFill="1" applyBorder="1" applyAlignment="1"/>
    <xf numFmtId="0" fontId="4" fillId="6" borderId="53" xfId="0" applyFont="1" applyFill="1" applyBorder="1" applyAlignment="1"/>
    <xf numFmtId="0" fontId="32" fillId="0" borderId="0" xfId="0" applyFont="1" applyAlignment="1"/>
    <xf numFmtId="0" fontId="33" fillId="0" borderId="0" xfId="0" applyFont="1" applyAlignment="1"/>
    <xf numFmtId="0" fontId="34" fillId="0" borderId="0" xfId="0" applyFont="1" applyAlignment="1"/>
    <xf numFmtId="0" fontId="2" fillId="14" borderId="0" xfId="0" applyFont="1" applyFill="1" applyAlignment="1"/>
    <xf numFmtId="0" fontId="35" fillId="14" borderId="54" xfId="0" applyFont="1" applyFill="1" applyBorder="1" applyAlignment="1"/>
    <xf numFmtId="0" fontId="35" fillId="0" borderId="0" xfId="0" applyFont="1" applyAlignment="1"/>
    <xf numFmtId="0" fontId="15" fillId="14" borderId="0" xfId="0" applyFont="1" applyFill="1" applyAlignment="1"/>
    <xf numFmtId="0" fontId="16" fillId="14" borderId="55" xfId="0" applyFont="1" applyFill="1" applyBorder="1" applyAlignment="1"/>
    <xf numFmtId="0" fontId="16" fillId="0" borderId="0" xfId="0" applyFont="1" applyAlignment="1"/>
    <xf numFmtId="0" fontId="19" fillId="8" borderId="0" xfId="0" applyFont="1" applyFill="1" applyAlignment="1"/>
    <xf numFmtId="0" fontId="4" fillId="15" borderId="43" xfId="0" applyFont="1" applyFill="1" applyBorder="1" applyAlignment="1"/>
    <xf numFmtId="0" fontId="19" fillId="6" borderId="45" xfId="0" applyFont="1" applyFill="1" applyBorder="1" applyAlignment="1"/>
    <xf numFmtId="0" fontId="4" fillId="6" borderId="56" xfId="0" applyFont="1" applyFill="1" applyBorder="1" applyAlignment="1"/>
    <xf numFmtId="0" fontId="19" fillId="11" borderId="57" xfId="0" applyFont="1" applyFill="1" applyBorder="1" applyAlignment="1"/>
    <xf numFmtId="0" fontId="19" fillId="0" borderId="58" xfId="0" applyFont="1" applyBorder="1" applyAlignment="1">
      <alignment horizontal="left"/>
    </xf>
    <xf numFmtId="0" fontId="4" fillId="0" borderId="58" xfId="0" applyFont="1" applyBorder="1" applyAlignment="1">
      <alignment horizontal="center"/>
    </xf>
    <xf numFmtId="0" fontId="4" fillId="0" borderId="0" xfId="0" applyFont="1" applyAlignment="1">
      <alignment horizontal="center"/>
    </xf>
    <xf numFmtId="0" fontId="4" fillId="9" borderId="0" xfId="0" applyFont="1" applyFill="1" applyAlignment="1">
      <alignment horizontal="center"/>
    </xf>
    <xf numFmtId="0" fontId="17" fillId="12" borderId="58" xfId="0" applyFont="1" applyFill="1" applyBorder="1" applyAlignment="1">
      <alignment horizontal="center"/>
    </xf>
    <xf numFmtId="0" fontId="17" fillId="13" borderId="0" xfId="0" applyFont="1" applyFill="1" applyAlignment="1">
      <alignment horizontal="center"/>
    </xf>
    <xf numFmtId="0" fontId="32" fillId="3" borderId="0" xfId="0" applyFont="1" applyFill="1" applyAlignment="1">
      <alignment horizontal="center"/>
    </xf>
    <xf numFmtId="0" fontId="2" fillId="3" borderId="0" xfId="0" applyFont="1" applyFill="1" applyAlignment="1">
      <alignment horizontal="center"/>
    </xf>
    <xf numFmtId="0" fontId="15" fillId="3" borderId="58" xfId="0" applyFont="1" applyFill="1" applyBorder="1" applyAlignment="1">
      <alignment horizontal="center"/>
    </xf>
    <xf numFmtId="0" fontId="32" fillId="14" borderId="0" xfId="0" applyFont="1" applyFill="1" applyAlignment="1">
      <alignment horizontal="center"/>
    </xf>
    <xf numFmtId="0" fontId="2" fillId="14" borderId="0" xfId="0" applyFont="1" applyFill="1" applyAlignment="1">
      <alignment horizontal="center"/>
    </xf>
    <xf numFmtId="0" fontId="15" fillId="14" borderId="0" xfId="0" applyFont="1" applyFill="1" applyAlignment="1">
      <alignment horizontal="center"/>
    </xf>
    <xf numFmtId="0" fontId="17" fillId="15" borderId="58" xfId="0" applyFont="1" applyFill="1" applyBorder="1" applyAlignment="1">
      <alignment horizontal="center"/>
    </xf>
    <xf numFmtId="0" fontId="19" fillId="0" borderId="50" xfId="0" applyFont="1" applyBorder="1" applyAlignment="1">
      <alignment horizontal="left"/>
    </xf>
    <xf numFmtId="0" fontId="4" fillId="0" borderId="59" xfId="0" applyFont="1" applyBorder="1"/>
    <xf numFmtId="0" fontId="4" fillId="0" borderId="50" xfId="0" applyFont="1" applyBorder="1"/>
    <xf numFmtId="0" fontId="19" fillId="18" borderId="58" xfId="0" applyFont="1" applyFill="1" applyBorder="1" applyAlignment="1">
      <alignment horizontal="left"/>
    </xf>
    <xf numFmtId="0" fontId="4" fillId="0" borderId="0" xfId="0" applyFont="1"/>
    <xf numFmtId="0" fontId="2" fillId="4" borderId="58" xfId="0" applyFont="1" applyFill="1" applyBorder="1"/>
    <xf numFmtId="0" fontId="2" fillId="3" borderId="0" xfId="0" applyFont="1" applyFill="1"/>
    <xf numFmtId="0" fontId="4" fillId="0" borderId="58" xfId="0" applyFont="1" applyBorder="1"/>
    <xf numFmtId="0" fontId="2" fillId="18" borderId="58" xfId="0" applyFont="1" applyFill="1" applyBorder="1" applyAlignment="1"/>
    <xf numFmtId="0" fontId="2" fillId="18" borderId="0" xfId="0" applyFont="1" applyFill="1"/>
    <xf numFmtId="4" fontId="2" fillId="18" borderId="0" xfId="0" applyNumberFormat="1" applyFont="1" applyFill="1"/>
    <xf numFmtId="0" fontId="4" fillId="4" borderId="58" xfId="0" applyFont="1" applyFill="1" applyBorder="1" applyAlignment="1"/>
    <xf numFmtId="0" fontId="4" fillId="3" borderId="0" xfId="0" applyFont="1" applyFill="1" applyAlignment="1"/>
    <xf numFmtId="0" fontId="4" fillId="0" borderId="58" xfId="0" applyFont="1" applyBorder="1" applyAlignment="1"/>
    <xf numFmtId="4" fontId="2" fillId="0" borderId="0" xfId="0" applyNumberFormat="1" applyFont="1"/>
    <xf numFmtId="0" fontId="19" fillId="4" borderId="58" xfId="0" applyFont="1" applyFill="1" applyBorder="1" applyAlignment="1">
      <alignment horizontal="left"/>
    </xf>
    <xf numFmtId="0" fontId="15" fillId="14" borderId="58" xfId="0" applyFont="1" applyFill="1" applyBorder="1" applyAlignment="1"/>
    <xf numFmtId="0" fontId="15" fillId="4" borderId="0" xfId="0" applyFont="1" applyFill="1"/>
    <xf numFmtId="4" fontId="15" fillId="0" borderId="0" xfId="0" applyNumberFormat="1" applyFont="1"/>
    <xf numFmtId="0" fontId="2" fillId="3" borderId="0" xfId="0" applyFont="1" applyFill="1" applyAlignment="1"/>
    <xf numFmtId="0" fontId="4" fillId="14" borderId="58" xfId="0" applyFont="1" applyFill="1" applyBorder="1" applyAlignment="1"/>
    <xf numFmtId="4" fontId="4" fillId="0" borderId="0" xfId="0" applyNumberFormat="1" applyFont="1"/>
    <xf numFmtId="0" fontId="2" fillId="4" borderId="58" xfId="0" applyFont="1" applyFill="1" applyBorder="1" applyAlignment="1"/>
    <xf numFmtId="0" fontId="19" fillId="8" borderId="58" xfId="0" applyFont="1" applyFill="1" applyBorder="1" applyAlignment="1">
      <alignment horizontal="left"/>
    </xf>
    <xf numFmtId="0" fontId="15" fillId="0" borderId="0" xfId="0" applyFont="1"/>
    <xf numFmtId="0" fontId="2" fillId="0" borderId="0" xfId="0" applyFont="1"/>
    <xf numFmtId="0" fontId="4" fillId="8" borderId="0" xfId="0" applyFont="1" applyFill="1"/>
    <xf numFmtId="0" fontId="2" fillId="14" borderId="58" xfId="0" applyFont="1" applyFill="1" applyBorder="1" applyAlignment="1"/>
    <xf numFmtId="0" fontId="2" fillId="18" borderId="0" xfId="0" applyFont="1" applyFill="1" applyAlignment="1"/>
    <xf numFmtId="0" fontId="19" fillId="18" borderId="50" xfId="0" applyFont="1" applyFill="1" applyBorder="1" applyAlignment="1">
      <alignment horizontal="left"/>
    </xf>
    <xf numFmtId="0" fontId="4" fillId="0" borderId="59" xfId="0" applyFont="1" applyBorder="1" applyAlignment="1"/>
    <xf numFmtId="0" fontId="2" fillId="4" borderId="50" xfId="0" applyFont="1" applyFill="1" applyBorder="1" applyAlignment="1"/>
    <xf numFmtId="0" fontId="2" fillId="18" borderId="59" xfId="0" applyFont="1" applyFill="1" applyBorder="1" applyAlignment="1"/>
    <xf numFmtId="0" fontId="4" fillId="0" borderId="50" xfId="0" applyFont="1" applyBorder="1" applyAlignment="1"/>
    <xf numFmtId="0" fontId="2" fillId="18" borderId="50" xfId="0" applyFont="1" applyFill="1" applyBorder="1" applyAlignment="1"/>
    <xf numFmtId="0" fontId="4" fillId="4" borderId="58" xfId="0" applyFont="1" applyFill="1" applyBorder="1"/>
    <xf numFmtId="0" fontId="4" fillId="3" borderId="0" xfId="0" applyFont="1" applyFill="1"/>
    <xf numFmtId="0" fontId="4" fillId="14" borderId="58" xfId="0" applyFont="1" applyFill="1" applyBorder="1"/>
    <xf numFmtId="0" fontId="37" fillId="0" borderId="58" xfId="0" applyFont="1" applyBorder="1" applyAlignment="1">
      <alignment horizontal="left"/>
    </xf>
    <xf numFmtId="0" fontId="37" fillId="0" borderId="58" xfId="0" applyFont="1" applyBorder="1" applyAlignment="1">
      <alignment horizontal="left"/>
    </xf>
    <xf numFmtId="0" fontId="4" fillId="0" borderId="39" xfId="0" applyFont="1" applyBorder="1" applyAlignment="1"/>
    <xf numFmtId="0" fontId="3" fillId="0" borderId="11" xfId="0" applyFont="1" applyBorder="1"/>
    <xf numFmtId="0" fontId="20" fillId="0" borderId="39" xfId="0" applyFont="1" applyBorder="1" applyAlignment="1">
      <alignment horizontal="center"/>
    </xf>
    <xf numFmtId="0" fontId="4" fillId="0" borderId="40" xfId="0" applyFont="1" applyBorder="1" applyAlignment="1"/>
    <xf numFmtId="0" fontId="3" fillId="0" borderId="10" xfId="0" applyFont="1" applyBorder="1"/>
    <xf numFmtId="0" fontId="4" fillId="0" borderId="39" xfId="0" applyFont="1" applyBorder="1"/>
    <xf numFmtId="0" fontId="4" fillId="0" borderId="0" xfId="0" applyFont="1" applyAlignment="1">
      <alignment horizontal="center" vertical="center"/>
    </xf>
    <xf numFmtId="0" fontId="3" fillId="0" borderId="1" xfId="0" applyFont="1" applyBorder="1"/>
    <xf numFmtId="0" fontId="4" fillId="0" borderId="40" xfId="0" applyFont="1" applyBorder="1"/>
    <xf numFmtId="0" fontId="19" fillId="0" borderId="0" xfId="0" applyFont="1" applyAlignment="1">
      <alignment horizontal="center" vertical="center"/>
    </xf>
    <xf numFmtId="0" fontId="3" fillId="0" borderId="30" xfId="0" applyFont="1" applyBorder="1"/>
    <xf numFmtId="0" fontId="3" fillId="0" borderId="15" xfId="0" applyFont="1" applyBorder="1"/>
    <xf numFmtId="0" fontId="4" fillId="0" borderId="38" xfId="0" applyFont="1" applyBorder="1"/>
    <xf numFmtId="0" fontId="3" fillId="0" borderId="36" xfId="0" applyFont="1" applyBorder="1"/>
    <xf numFmtId="0" fontId="6" fillId="0" borderId="19" xfId="0" applyFont="1" applyBorder="1" applyAlignment="1">
      <alignment horizontal="center"/>
    </xf>
    <xf numFmtId="0" fontId="3" fillId="0" borderId="5" xfId="0" applyFont="1" applyBorder="1"/>
    <xf numFmtId="0" fontId="4" fillId="6" borderId="0" xfId="0" applyFont="1" applyFill="1" applyAlignment="1">
      <alignment horizontal="center" vertical="center"/>
    </xf>
    <xf numFmtId="0" fontId="4" fillId="17" borderId="0" xfId="0" applyFont="1" applyFill="1" applyAlignment="1">
      <alignment horizontal="center" vertical="center"/>
    </xf>
    <xf numFmtId="0" fontId="3" fillId="0" borderId="6" xfId="0" applyFont="1" applyBorder="1"/>
    <xf numFmtId="0" fontId="19" fillId="6" borderId="0" xfId="0" applyFont="1" applyFill="1" applyAlignment="1">
      <alignment horizontal="center" vertical="center"/>
    </xf>
    <xf numFmtId="0" fontId="5" fillId="0" borderId="8" xfId="0" applyFont="1" applyBorder="1" applyAlignment="1">
      <alignment horizontal="center" vertical="center"/>
    </xf>
    <xf numFmtId="0" fontId="3" fillId="0" borderId="8" xfId="0" applyFont="1" applyBorder="1"/>
    <xf numFmtId="0" fontId="3" fillId="0" borderId="12" xfId="0" applyFont="1" applyBorder="1"/>
    <xf numFmtId="0" fontId="4" fillId="16" borderId="0" xfId="0" applyFont="1" applyFill="1" applyAlignment="1">
      <alignment horizontal="center" vertical="center"/>
    </xf>
    <xf numFmtId="0" fontId="6" fillId="4" borderId="16" xfId="0" applyFont="1" applyFill="1" applyBorder="1" applyAlignment="1">
      <alignment horizontal="center"/>
    </xf>
    <xf numFmtId="0" fontId="3" fillId="0" borderId="17" xfId="0" applyFont="1" applyBorder="1"/>
    <xf numFmtId="0" fontId="3" fillId="0" borderId="18" xfId="0" applyFont="1" applyBorder="1"/>
    <xf numFmtId="0" fontId="7" fillId="5" borderId="16" xfId="0" applyFont="1" applyFill="1" applyBorder="1" applyAlignment="1">
      <alignment horizontal="center"/>
    </xf>
    <xf numFmtId="0" fontId="6" fillId="0" borderId="4" xfId="0" applyFont="1" applyBorder="1" applyAlignment="1">
      <alignment horizontal="center"/>
    </xf>
    <xf numFmtId="0" fontId="3" fillId="0" borderId="20" xfId="0" applyFont="1" applyBorder="1"/>
    <xf numFmtId="0" fontId="4" fillId="0" borderId="0" xfId="0" applyFont="1" applyAlignment="1"/>
    <xf numFmtId="0" fontId="20" fillId="0" borderId="38" xfId="0" applyFont="1" applyBorder="1" applyAlignment="1">
      <alignment horizontal="center"/>
    </xf>
    <xf numFmtId="0" fontId="5" fillId="0" borderId="2" xfId="0" applyFont="1" applyBorder="1" applyAlignment="1">
      <alignment horizontal="center" vertical="center"/>
    </xf>
    <xf numFmtId="0" fontId="3" fillId="0" borderId="3" xfId="0" applyFont="1" applyBorder="1"/>
    <xf numFmtId="0" fontId="3" fillId="0" borderId="7" xfId="0" applyFont="1" applyBorder="1"/>
    <xf numFmtId="0" fontId="8" fillId="0" borderId="24" xfId="0" applyFont="1" applyBorder="1" applyAlignment="1">
      <alignment horizontal="right" vertical="center"/>
    </xf>
    <xf numFmtId="0" fontId="3" fillId="0" borderId="24" xfId="0" applyFont="1" applyBorder="1"/>
    <xf numFmtId="0" fontId="8" fillId="0" borderId="6" xfId="0" applyFont="1" applyBorder="1" applyAlignment="1">
      <alignment horizontal="right" vertical="center"/>
    </xf>
    <xf numFmtId="164" fontId="11" fillId="0" borderId="8" xfId="0" applyNumberFormat="1" applyFont="1" applyBorder="1" applyAlignment="1">
      <alignment horizontal="left" vertical="center"/>
    </xf>
    <xf numFmtId="0" fontId="3" fillId="0" borderId="9" xfId="0" applyFont="1" applyBorder="1"/>
    <xf numFmtId="165" fontId="11" fillId="0" borderId="8" xfId="0" applyNumberFormat="1" applyFont="1" applyBorder="1" applyAlignment="1">
      <alignment horizontal="left" vertical="center"/>
    </xf>
    <xf numFmtId="0" fontId="24" fillId="4" borderId="0" xfId="0" applyFont="1" applyFill="1" applyAlignment="1">
      <alignment horizontal="center" vertical="center"/>
    </xf>
    <xf numFmtId="0" fontId="0" fillId="0" borderId="0" xfId="0" applyFont="1" applyAlignment="1"/>
    <xf numFmtId="0" fontId="36" fillId="0" borderId="0" xfId="0" applyFont="1" applyAlignment="1"/>
    <xf numFmtId="164" fontId="14" fillId="0" borderId="8" xfId="0" applyNumberFormat="1" applyFont="1" applyBorder="1" applyAlignment="1">
      <alignment horizontal="left" vertical="center"/>
    </xf>
    <xf numFmtId="0" fontId="1" fillId="0" borderId="0" xfId="0" applyFont="1" applyAlignment="1">
      <alignment horizontal="center" vertical="center"/>
    </xf>
    <xf numFmtId="0" fontId="3" fillId="0" borderId="5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HY55"/>
  <sheetViews>
    <sheetView tabSelected="1" workbookViewId="0"/>
  </sheetViews>
  <sheetFormatPr baseColWidth="10" defaultColWidth="14.42578125" defaultRowHeight="15.75" customHeight="1"/>
  <cols>
    <col min="3" max="3" width="63.140625" customWidth="1"/>
  </cols>
  <sheetData>
    <row r="1" spans="1:233">
      <c r="A1" s="3"/>
      <c r="B1" s="3"/>
      <c r="C1" s="4" t="s">
        <v>453</v>
      </c>
      <c r="D1" s="238" t="s">
        <v>21</v>
      </c>
      <c r="E1" s="239"/>
      <c r="F1" s="239"/>
      <c r="G1" s="240"/>
      <c r="H1" s="5"/>
      <c r="I1" s="5"/>
      <c r="J1" s="5"/>
      <c r="K1" s="5"/>
      <c r="L1" s="5"/>
      <c r="M1" s="6"/>
      <c r="N1" s="241" t="s">
        <v>22</v>
      </c>
      <c r="O1" s="239"/>
      <c r="P1" s="239"/>
      <c r="Q1" s="240"/>
      <c r="R1" s="7"/>
      <c r="S1" s="7"/>
      <c r="T1" s="5"/>
      <c r="U1" s="5"/>
      <c r="V1" s="5"/>
      <c r="W1" s="6"/>
      <c r="X1" s="238" t="s">
        <v>23</v>
      </c>
      <c r="Y1" s="239"/>
      <c r="Z1" s="239"/>
      <c r="AA1" s="240"/>
      <c r="AB1" s="5"/>
      <c r="AC1" s="5"/>
      <c r="AD1" s="5"/>
      <c r="AE1" s="5"/>
      <c r="AF1" s="5"/>
      <c r="AG1" s="6"/>
      <c r="AH1" s="241" t="s">
        <v>24</v>
      </c>
      <c r="AI1" s="239"/>
      <c r="AJ1" s="239"/>
      <c r="AK1" s="240"/>
      <c r="AL1" s="8"/>
      <c r="AM1" s="8"/>
      <c r="AN1" s="8"/>
      <c r="AO1" s="9"/>
      <c r="AP1" s="9"/>
      <c r="AQ1" s="9"/>
      <c r="AR1" s="238" t="s">
        <v>25</v>
      </c>
      <c r="AS1" s="239"/>
      <c r="AT1" s="239"/>
      <c r="AU1" s="240"/>
      <c r="AV1" s="8"/>
      <c r="AW1" s="8"/>
      <c r="AX1" s="8"/>
      <c r="AY1" s="9"/>
      <c r="AZ1" s="9"/>
      <c r="BA1" s="9"/>
      <c r="BB1" s="241" t="s">
        <v>26</v>
      </c>
      <c r="BC1" s="239"/>
      <c r="BD1" s="239"/>
      <c r="BE1" s="240"/>
      <c r="BF1" s="8"/>
      <c r="BG1" s="8"/>
      <c r="BH1" s="8"/>
      <c r="BI1" s="9"/>
      <c r="BJ1" s="9"/>
      <c r="BK1" s="9"/>
      <c r="BL1" s="238" t="s">
        <v>27</v>
      </c>
      <c r="BM1" s="239"/>
      <c r="BN1" s="239"/>
      <c r="BO1" s="240"/>
      <c r="BP1" s="8"/>
      <c r="BQ1" s="8"/>
      <c r="BR1" s="8"/>
      <c r="BS1" s="9"/>
      <c r="BT1" s="9"/>
      <c r="BU1" s="9"/>
      <c r="BV1" s="241" t="s">
        <v>28</v>
      </c>
      <c r="BW1" s="239"/>
      <c r="BX1" s="239"/>
      <c r="BY1" s="240"/>
      <c r="BZ1" s="8"/>
      <c r="CA1" s="8"/>
      <c r="CB1" s="8"/>
      <c r="CC1" s="9"/>
      <c r="CD1" s="9"/>
      <c r="CE1" s="9"/>
      <c r="CF1" s="238" t="s">
        <v>29</v>
      </c>
      <c r="CG1" s="239"/>
      <c r="CH1" s="239"/>
      <c r="CI1" s="240"/>
      <c r="CJ1" s="8"/>
      <c r="CK1" s="8"/>
      <c r="CL1" s="8"/>
      <c r="CM1" s="9"/>
      <c r="CN1" s="9"/>
      <c r="CO1" s="9"/>
      <c r="CP1" s="241" t="s">
        <v>30</v>
      </c>
      <c r="CQ1" s="239"/>
      <c r="CR1" s="239"/>
      <c r="CS1" s="240"/>
      <c r="CT1" s="8"/>
      <c r="CU1" s="8"/>
      <c r="CV1" s="8"/>
      <c r="CW1" s="9"/>
      <c r="CX1" s="9"/>
      <c r="CY1" s="9"/>
      <c r="CZ1" s="238" t="s">
        <v>31</v>
      </c>
      <c r="DA1" s="239"/>
      <c r="DB1" s="239"/>
      <c r="DC1" s="240"/>
      <c r="DD1" s="8"/>
      <c r="DE1" s="8"/>
      <c r="DF1" s="8"/>
      <c r="DG1" s="9"/>
      <c r="DH1" s="9"/>
      <c r="DI1" s="9"/>
      <c r="DJ1" s="241" t="s">
        <v>32</v>
      </c>
      <c r="DK1" s="239"/>
      <c r="DL1" s="239"/>
      <c r="DM1" s="240"/>
      <c r="DN1" s="8"/>
      <c r="DO1" s="8"/>
      <c r="DP1" s="8"/>
      <c r="DQ1" s="9"/>
      <c r="DR1" s="9"/>
      <c r="DS1" s="9"/>
      <c r="DT1" s="241" t="s">
        <v>33</v>
      </c>
      <c r="DU1" s="239"/>
      <c r="DV1" s="239"/>
      <c r="DW1" s="240"/>
      <c r="DX1" s="8"/>
      <c r="DY1" s="8"/>
      <c r="DZ1" s="8"/>
      <c r="EA1" s="9"/>
      <c r="EB1" s="9"/>
      <c r="EC1" s="9"/>
      <c r="ED1" s="238" t="s">
        <v>34</v>
      </c>
      <c r="EE1" s="239"/>
      <c r="EF1" s="239"/>
      <c r="EG1" s="240"/>
      <c r="EH1" s="8"/>
      <c r="EI1" s="8"/>
      <c r="EJ1" s="8"/>
      <c r="EK1" s="9"/>
      <c r="EL1" s="9"/>
      <c r="EM1" s="9"/>
      <c r="EN1" s="241" t="s">
        <v>35</v>
      </c>
      <c r="EO1" s="239"/>
      <c r="EP1" s="239"/>
      <c r="EQ1" s="240"/>
      <c r="ER1" s="8"/>
      <c r="ES1" s="8"/>
      <c r="ET1" s="8"/>
      <c r="EU1" s="9"/>
      <c r="EV1" s="9"/>
      <c r="EW1" s="9"/>
      <c r="EX1" s="238" t="s">
        <v>36</v>
      </c>
      <c r="EY1" s="239"/>
      <c r="EZ1" s="239"/>
      <c r="FA1" s="240"/>
      <c r="FB1" s="8"/>
      <c r="FC1" s="8"/>
      <c r="FD1" s="8"/>
      <c r="FE1" s="9"/>
      <c r="FF1" s="9"/>
      <c r="FG1" s="9"/>
      <c r="FH1" s="241" t="s">
        <v>454</v>
      </c>
      <c r="FI1" s="239"/>
      <c r="FJ1" s="239"/>
      <c r="FK1" s="240"/>
      <c r="FL1" s="8"/>
      <c r="FM1" s="8"/>
      <c r="FN1" s="8"/>
      <c r="FO1" s="9"/>
      <c r="FP1" s="9"/>
      <c r="FQ1" s="9"/>
      <c r="FR1" s="238" t="s">
        <v>452</v>
      </c>
      <c r="FS1" s="239"/>
      <c r="FT1" s="239"/>
      <c r="FU1" s="240"/>
      <c r="FV1" s="8"/>
      <c r="FW1" s="8"/>
      <c r="FX1" s="8"/>
      <c r="FY1" s="9"/>
      <c r="FZ1" s="9"/>
      <c r="GA1" s="9"/>
      <c r="GB1" s="241" t="s">
        <v>37</v>
      </c>
      <c r="GC1" s="239"/>
      <c r="GD1" s="239"/>
      <c r="GE1" s="240"/>
      <c r="GF1" s="8"/>
      <c r="GG1" s="8"/>
      <c r="GH1" s="8"/>
      <c r="GI1" s="9"/>
      <c r="GJ1" s="9"/>
      <c r="GK1" s="9"/>
      <c r="GL1" s="241" t="s">
        <v>455</v>
      </c>
      <c r="GM1" s="239"/>
      <c r="GN1" s="239"/>
      <c r="GO1" s="240"/>
      <c r="GP1" s="8"/>
      <c r="GQ1" s="8"/>
      <c r="GR1" s="8"/>
      <c r="GS1" s="9"/>
      <c r="GT1" s="9"/>
      <c r="GU1" s="9"/>
      <c r="GV1" s="238" t="s">
        <v>456</v>
      </c>
      <c r="GW1" s="239"/>
      <c r="GX1" s="239"/>
      <c r="GY1" s="240"/>
      <c r="GZ1" s="8"/>
      <c r="HA1" s="8"/>
      <c r="HB1" s="8"/>
      <c r="HC1" s="9"/>
      <c r="HD1" s="9"/>
      <c r="HE1" s="9"/>
      <c r="HF1" s="241" t="s">
        <v>457</v>
      </c>
      <c r="HG1" s="239"/>
      <c r="HH1" s="239"/>
      <c r="HI1" s="240"/>
      <c r="HJ1" s="5"/>
      <c r="HK1" s="5"/>
      <c r="HL1" s="5"/>
      <c r="HM1" s="5"/>
      <c r="HN1" s="5"/>
      <c r="HO1" s="5"/>
      <c r="HP1" s="238" t="s">
        <v>458</v>
      </c>
      <c r="HQ1" s="239"/>
      <c r="HR1" s="239"/>
      <c r="HS1" s="240"/>
      <c r="HT1" s="8"/>
      <c r="HU1" s="8"/>
      <c r="HV1" s="8"/>
      <c r="HW1" s="9"/>
      <c r="HX1" s="9"/>
      <c r="HY1" s="9"/>
    </row>
    <row r="2" spans="1:233">
      <c r="A2" s="246" t="s">
        <v>0</v>
      </c>
      <c r="B2" s="247"/>
      <c r="C2" s="246" t="s">
        <v>38</v>
      </c>
      <c r="D2" s="228" t="s">
        <v>1</v>
      </c>
      <c r="E2" s="229"/>
      <c r="F2" s="242" t="s">
        <v>2</v>
      </c>
      <c r="G2" s="243"/>
      <c r="H2" s="10"/>
      <c r="I2" s="10"/>
      <c r="J2" s="11" t="s">
        <v>4</v>
      </c>
      <c r="K2" s="12" t="s">
        <v>3</v>
      </c>
      <c r="L2" s="13" t="s">
        <v>5</v>
      </c>
      <c r="M2" s="14"/>
      <c r="N2" s="228" t="s">
        <v>1</v>
      </c>
      <c r="O2" s="229"/>
      <c r="P2" s="242" t="s">
        <v>2</v>
      </c>
      <c r="Q2" s="243"/>
      <c r="R2" s="10"/>
      <c r="S2" s="10"/>
      <c r="T2" s="11" t="s">
        <v>4</v>
      </c>
      <c r="U2" s="12" t="s">
        <v>3</v>
      </c>
      <c r="V2" s="13" t="s">
        <v>5</v>
      </c>
      <c r="W2" s="14"/>
      <c r="X2" s="228" t="s">
        <v>1</v>
      </c>
      <c r="Y2" s="229"/>
      <c r="Z2" s="242" t="s">
        <v>2</v>
      </c>
      <c r="AA2" s="243"/>
      <c r="AB2" s="11"/>
      <c r="AC2" s="11"/>
      <c r="AD2" s="11" t="s">
        <v>4</v>
      </c>
      <c r="AE2" s="12" t="s">
        <v>3</v>
      </c>
      <c r="AF2" s="13" t="s">
        <v>5</v>
      </c>
      <c r="AG2" s="14"/>
      <c r="AH2" s="228" t="s">
        <v>1</v>
      </c>
      <c r="AI2" s="229"/>
      <c r="AJ2" s="242" t="s">
        <v>2</v>
      </c>
      <c r="AK2" s="243"/>
      <c r="AL2" s="15"/>
      <c r="AM2" s="15"/>
      <c r="AN2" s="16" t="s">
        <v>4</v>
      </c>
      <c r="AO2" s="17" t="s">
        <v>3</v>
      </c>
      <c r="AP2" s="18" t="s">
        <v>5</v>
      </c>
      <c r="AQ2" s="19"/>
      <c r="AR2" s="228" t="s">
        <v>1</v>
      </c>
      <c r="AS2" s="229"/>
      <c r="AT2" s="242" t="s">
        <v>2</v>
      </c>
      <c r="AU2" s="243"/>
      <c r="AV2" s="15"/>
      <c r="AW2" s="15"/>
      <c r="AX2" s="16" t="s">
        <v>4</v>
      </c>
      <c r="AY2" s="17" t="s">
        <v>3</v>
      </c>
      <c r="AZ2" s="18" t="s">
        <v>5</v>
      </c>
      <c r="BA2" s="19"/>
      <c r="BB2" s="228" t="s">
        <v>1</v>
      </c>
      <c r="BC2" s="229"/>
      <c r="BD2" s="242" t="s">
        <v>2</v>
      </c>
      <c r="BE2" s="243"/>
      <c r="BF2" s="15"/>
      <c r="BG2" s="15"/>
      <c r="BH2" s="16" t="s">
        <v>4</v>
      </c>
      <c r="BI2" s="17" t="s">
        <v>3</v>
      </c>
      <c r="BJ2" s="18" t="s">
        <v>5</v>
      </c>
      <c r="BK2" s="19"/>
      <c r="BL2" s="228" t="s">
        <v>1</v>
      </c>
      <c r="BM2" s="229"/>
      <c r="BN2" s="242" t="s">
        <v>2</v>
      </c>
      <c r="BO2" s="243"/>
      <c r="BP2" s="15"/>
      <c r="BQ2" s="15"/>
      <c r="BR2" s="16" t="s">
        <v>4</v>
      </c>
      <c r="BS2" s="17" t="s">
        <v>3</v>
      </c>
      <c r="BT2" s="18" t="s">
        <v>5</v>
      </c>
      <c r="BU2" s="19"/>
      <c r="BV2" s="228" t="s">
        <v>1</v>
      </c>
      <c r="BW2" s="229"/>
      <c r="BX2" s="242" t="s">
        <v>2</v>
      </c>
      <c r="BY2" s="243"/>
      <c r="BZ2" s="15"/>
      <c r="CA2" s="15"/>
      <c r="CB2" s="16" t="s">
        <v>4</v>
      </c>
      <c r="CC2" s="17" t="s">
        <v>3</v>
      </c>
      <c r="CD2" s="18" t="s">
        <v>5</v>
      </c>
      <c r="CE2" s="19"/>
      <c r="CF2" s="228" t="s">
        <v>1</v>
      </c>
      <c r="CG2" s="229"/>
      <c r="CH2" s="242" t="s">
        <v>2</v>
      </c>
      <c r="CI2" s="243"/>
      <c r="CJ2" s="15"/>
      <c r="CK2" s="15"/>
      <c r="CL2" s="16" t="s">
        <v>4</v>
      </c>
      <c r="CM2" s="17" t="s">
        <v>3</v>
      </c>
      <c r="CN2" s="18" t="s">
        <v>5</v>
      </c>
      <c r="CO2" s="19"/>
      <c r="CP2" s="228" t="s">
        <v>1</v>
      </c>
      <c r="CQ2" s="229"/>
      <c r="CR2" s="242" t="s">
        <v>2</v>
      </c>
      <c r="CS2" s="243"/>
      <c r="CT2" s="15"/>
      <c r="CU2" s="15"/>
      <c r="CV2" s="16" t="s">
        <v>4</v>
      </c>
      <c r="CW2" s="17" t="s">
        <v>3</v>
      </c>
      <c r="CX2" s="18" t="s">
        <v>5</v>
      </c>
      <c r="CY2" s="19"/>
      <c r="CZ2" s="228" t="s">
        <v>1</v>
      </c>
      <c r="DA2" s="229"/>
      <c r="DB2" s="242" t="s">
        <v>2</v>
      </c>
      <c r="DC2" s="243"/>
      <c r="DD2" s="15"/>
      <c r="DE2" s="15"/>
      <c r="DF2" s="16" t="s">
        <v>4</v>
      </c>
      <c r="DG2" s="17" t="s">
        <v>3</v>
      </c>
      <c r="DH2" s="18" t="s">
        <v>5</v>
      </c>
      <c r="DI2" s="19"/>
      <c r="DJ2" s="228" t="s">
        <v>1</v>
      </c>
      <c r="DK2" s="229"/>
      <c r="DL2" s="242" t="s">
        <v>2</v>
      </c>
      <c r="DM2" s="243"/>
      <c r="DN2" s="15"/>
      <c r="DO2" s="15"/>
      <c r="DP2" s="16" t="s">
        <v>4</v>
      </c>
      <c r="DQ2" s="17" t="s">
        <v>3</v>
      </c>
      <c r="DR2" s="18" t="s">
        <v>5</v>
      </c>
      <c r="DS2" s="19"/>
      <c r="DT2" s="228" t="s">
        <v>1</v>
      </c>
      <c r="DU2" s="229"/>
      <c r="DV2" s="242" t="s">
        <v>2</v>
      </c>
      <c r="DW2" s="243"/>
      <c r="DX2" s="15"/>
      <c r="DY2" s="15"/>
      <c r="DZ2" s="16" t="s">
        <v>4</v>
      </c>
      <c r="EA2" s="17" t="s">
        <v>3</v>
      </c>
      <c r="EB2" s="18" t="s">
        <v>5</v>
      </c>
      <c r="EC2" s="19"/>
      <c r="ED2" s="228" t="s">
        <v>1</v>
      </c>
      <c r="EE2" s="229"/>
      <c r="EF2" s="242" t="s">
        <v>2</v>
      </c>
      <c r="EG2" s="243"/>
      <c r="EH2" s="15"/>
      <c r="EI2" s="15"/>
      <c r="EJ2" s="16" t="s">
        <v>4</v>
      </c>
      <c r="EK2" s="17" t="s">
        <v>3</v>
      </c>
      <c r="EL2" s="18" t="s">
        <v>5</v>
      </c>
      <c r="EM2" s="19"/>
      <c r="EN2" s="228" t="s">
        <v>1</v>
      </c>
      <c r="EO2" s="229"/>
      <c r="EP2" s="242" t="s">
        <v>2</v>
      </c>
      <c r="EQ2" s="243"/>
      <c r="ER2" s="15"/>
      <c r="ES2" s="15"/>
      <c r="ET2" s="16" t="s">
        <v>4</v>
      </c>
      <c r="EU2" s="17" t="s">
        <v>3</v>
      </c>
      <c r="EV2" s="18" t="s">
        <v>5</v>
      </c>
      <c r="EW2" s="19"/>
      <c r="EX2" s="228" t="s">
        <v>1</v>
      </c>
      <c r="EY2" s="229"/>
      <c r="EZ2" s="242" t="s">
        <v>2</v>
      </c>
      <c r="FA2" s="243"/>
      <c r="FB2" s="15"/>
      <c r="FC2" s="15"/>
      <c r="FD2" s="16" t="s">
        <v>4</v>
      </c>
      <c r="FE2" s="17" t="s">
        <v>3</v>
      </c>
      <c r="FF2" s="18" t="s">
        <v>5</v>
      </c>
      <c r="FG2" s="19"/>
      <c r="FH2" s="228" t="s">
        <v>1</v>
      </c>
      <c r="FI2" s="229"/>
      <c r="FJ2" s="242" t="s">
        <v>2</v>
      </c>
      <c r="FK2" s="243"/>
      <c r="FL2" s="15"/>
      <c r="FM2" s="15"/>
      <c r="FN2" s="16" t="s">
        <v>4</v>
      </c>
      <c r="FO2" s="17" t="s">
        <v>3</v>
      </c>
      <c r="FP2" s="18" t="s">
        <v>5</v>
      </c>
      <c r="FQ2" s="19"/>
      <c r="FR2" s="228" t="s">
        <v>1</v>
      </c>
      <c r="FS2" s="229"/>
      <c r="FT2" s="242" t="s">
        <v>2</v>
      </c>
      <c r="FU2" s="243"/>
      <c r="FV2" s="15"/>
      <c r="FW2" s="15"/>
      <c r="FX2" s="16" t="s">
        <v>4</v>
      </c>
      <c r="FY2" s="17" t="s">
        <v>3</v>
      </c>
      <c r="FZ2" s="18" t="s">
        <v>5</v>
      </c>
      <c r="GA2" s="19"/>
      <c r="GB2" s="228" t="s">
        <v>1</v>
      </c>
      <c r="GC2" s="229"/>
      <c r="GD2" s="242" t="s">
        <v>2</v>
      </c>
      <c r="GE2" s="243"/>
      <c r="GF2" s="15"/>
      <c r="GG2" s="15"/>
      <c r="GH2" s="16" t="s">
        <v>4</v>
      </c>
      <c r="GI2" s="17" t="s">
        <v>3</v>
      </c>
      <c r="GJ2" s="18" t="s">
        <v>5</v>
      </c>
      <c r="GK2" s="19"/>
      <c r="GL2" s="228" t="s">
        <v>1</v>
      </c>
      <c r="GM2" s="229"/>
      <c r="GN2" s="242" t="s">
        <v>2</v>
      </c>
      <c r="GO2" s="243"/>
      <c r="GP2" s="15"/>
      <c r="GQ2" s="15"/>
      <c r="GR2" s="16" t="s">
        <v>4</v>
      </c>
      <c r="GS2" s="17" t="s">
        <v>3</v>
      </c>
      <c r="GT2" s="18" t="s">
        <v>5</v>
      </c>
      <c r="GU2" s="19"/>
      <c r="GV2" s="228" t="s">
        <v>1</v>
      </c>
      <c r="GW2" s="229"/>
      <c r="GX2" s="242" t="s">
        <v>2</v>
      </c>
      <c r="GY2" s="243"/>
      <c r="GZ2" s="15"/>
      <c r="HA2" s="15"/>
      <c r="HB2" s="16" t="s">
        <v>4</v>
      </c>
      <c r="HC2" s="17" t="s">
        <v>3</v>
      </c>
      <c r="HD2" s="18" t="s">
        <v>5</v>
      </c>
      <c r="HE2" s="19"/>
      <c r="HF2" s="228" t="s">
        <v>1</v>
      </c>
      <c r="HG2" s="229"/>
      <c r="HH2" s="242" t="s">
        <v>2</v>
      </c>
      <c r="HI2" s="243"/>
      <c r="HJ2" s="15"/>
      <c r="HK2" s="15"/>
      <c r="HL2" s="16" t="s">
        <v>4</v>
      </c>
      <c r="HM2" s="17" t="s">
        <v>3</v>
      </c>
      <c r="HN2" s="18" t="s">
        <v>5</v>
      </c>
      <c r="HO2" s="19"/>
      <c r="HP2" s="228" t="s">
        <v>1</v>
      </c>
      <c r="HQ2" s="229"/>
      <c r="HR2" s="242" t="s">
        <v>2</v>
      </c>
      <c r="HS2" s="243"/>
      <c r="HT2" s="15"/>
      <c r="HU2" s="15"/>
      <c r="HV2" s="16" t="s">
        <v>4</v>
      </c>
      <c r="HW2" s="17" t="s">
        <v>3</v>
      </c>
      <c r="HX2" s="18" t="s">
        <v>5</v>
      </c>
      <c r="HY2" s="19"/>
    </row>
    <row r="3" spans="1:233">
      <c r="A3" s="232"/>
      <c r="B3" s="248"/>
      <c r="C3" s="232"/>
      <c r="D3" s="20" t="s">
        <v>6</v>
      </c>
      <c r="E3" s="21" t="s">
        <v>7</v>
      </c>
      <c r="F3" s="21" t="s">
        <v>6</v>
      </c>
      <c r="G3" s="22" t="s">
        <v>7</v>
      </c>
      <c r="H3" s="23"/>
      <c r="I3" s="23"/>
      <c r="J3" s="24" t="s">
        <v>9</v>
      </c>
      <c r="K3" s="25" t="s">
        <v>8</v>
      </c>
      <c r="L3" s="26" t="s">
        <v>10</v>
      </c>
      <c r="M3" s="14" t="s">
        <v>11</v>
      </c>
      <c r="N3" s="20" t="s">
        <v>6</v>
      </c>
      <c r="O3" s="21" t="s">
        <v>7</v>
      </c>
      <c r="P3" s="21" t="s">
        <v>6</v>
      </c>
      <c r="Q3" s="22" t="s">
        <v>7</v>
      </c>
      <c r="R3" s="23"/>
      <c r="S3" s="23"/>
      <c r="T3" s="24" t="s">
        <v>9</v>
      </c>
      <c r="U3" s="25" t="s">
        <v>8</v>
      </c>
      <c r="V3" s="26" t="s">
        <v>10</v>
      </c>
      <c r="W3" s="14" t="s">
        <v>11</v>
      </c>
      <c r="X3" s="20" t="s">
        <v>6</v>
      </c>
      <c r="Y3" s="21" t="s">
        <v>7</v>
      </c>
      <c r="Z3" s="21" t="s">
        <v>6</v>
      </c>
      <c r="AA3" s="22" t="s">
        <v>7</v>
      </c>
      <c r="AB3" s="24"/>
      <c r="AC3" s="24"/>
      <c r="AD3" s="24" t="s">
        <v>9</v>
      </c>
      <c r="AE3" s="25" t="s">
        <v>8</v>
      </c>
      <c r="AF3" s="26" t="s">
        <v>10</v>
      </c>
      <c r="AG3" s="14" t="s">
        <v>11</v>
      </c>
      <c r="AH3" s="20" t="s">
        <v>6</v>
      </c>
      <c r="AI3" s="21" t="s">
        <v>7</v>
      </c>
      <c r="AJ3" s="21" t="s">
        <v>6</v>
      </c>
      <c r="AK3" s="22" t="s">
        <v>7</v>
      </c>
      <c r="AL3" s="27"/>
      <c r="AM3" s="27"/>
      <c r="AN3" s="28" t="s">
        <v>9</v>
      </c>
      <c r="AO3" s="29" t="s">
        <v>8</v>
      </c>
      <c r="AP3" s="30" t="s">
        <v>10</v>
      </c>
      <c r="AQ3" s="19" t="s">
        <v>11</v>
      </c>
      <c r="AR3" s="20" t="s">
        <v>6</v>
      </c>
      <c r="AS3" s="21" t="s">
        <v>7</v>
      </c>
      <c r="AT3" s="21" t="s">
        <v>6</v>
      </c>
      <c r="AU3" s="22" t="s">
        <v>7</v>
      </c>
      <c r="AV3" s="27"/>
      <c r="AW3" s="27"/>
      <c r="AX3" s="28" t="s">
        <v>9</v>
      </c>
      <c r="AY3" s="29" t="s">
        <v>8</v>
      </c>
      <c r="AZ3" s="30" t="s">
        <v>10</v>
      </c>
      <c r="BA3" s="19" t="s">
        <v>11</v>
      </c>
      <c r="BB3" s="20" t="s">
        <v>6</v>
      </c>
      <c r="BC3" s="21" t="s">
        <v>7</v>
      </c>
      <c r="BD3" s="21" t="s">
        <v>6</v>
      </c>
      <c r="BE3" s="22" t="s">
        <v>7</v>
      </c>
      <c r="BF3" s="27"/>
      <c r="BG3" s="27"/>
      <c r="BH3" s="28" t="s">
        <v>9</v>
      </c>
      <c r="BI3" s="29" t="s">
        <v>8</v>
      </c>
      <c r="BJ3" s="30" t="s">
        <v>10</v>
      </c>
      <c r="BK3" s="19" t="s">
        <v>11</v>
      </c>
      <c r="BL3" s="20" t="s">
        <v>6</v>
      </c>
      <c r="BM3" s="21" t="s">
        <v>7</v>
      </c>
      <c r="BN3" s="21" t="s">
        <v>6</v>
      </c>
      <c r="BO3" s="22" t="s">
        <v>7</v>
      </c>
      <c r="BP3" s="27"/>
      <c r="BQ3" s="27"/>
      <c r="BR3" s="28" t="s">
        <v>9</v>
      </c>
      <c r="BS3" s="29" t="s">
        <v>8</v>
      </c>
      <c r="BT3" s="30" t="s">
        <v>10</v>
      </c>
      <c r="BU3" s="19" t="s">
        <v>11</v>
      </c>
      <c r="BV3" s="20" t="s">
        <v>6</v>
      </c>
      <c r="BW3" s="21" t="s">
        <v>7</v>
      </c>
      <c r="BX3" s="21" t="s">
        <v>6</v>
      </c>
      <c r="BY3" s="22" t="s">
        <v>7</v>
      </c>
      <c r="BZ3" s="27"/>
      <c r="CA3" s="27"/>
      <c r="CB3" s="28" t="s">
        <v>9</v>
      </c>
      <c r="CC3" s="29" t="s">
        <v>8</v>
      </c>
      <c r="CD3" s="30" t="s">
        <v>10</v>
      </c>
      <c r="CE3" s="19" t="s">
        <v>11</v>
      </c>
      <c r="CF3" s="20" t="s">
        <v>6</v>
      </c>
      <c r="CG3" s="21" t="s">
        <v>7</v>
      </c>
      <c r="CH3" s="21" t="s">
        <v>6</v>
      </c>
      <c r="CI3" s="22" t="s">
        <v>7</v>
      </c>
      <c r="CJ3" s="27"/>
      <c r="CK3" s="27"/>
      <c r="CL3" s="28" t="s">
        <v>9</v>
      </c>
      <c r="CM3" s="29" t="s">
        <v>8</v>
      </c>
      <c r="CN3" s="30" t="s">
        <v>10</v>
      </c>
      <c r="CO3" s="19" t="s">
        <v>11</v>
      </c>
      <c r="CP3" s="20" t="s">
        <v>6</v>
      </c>
      <c r="CQ3" s="21" t="s">
        <v>7</v>
      </c>
      <c r="CR3" s="21" t="s">
        <v>6</v>
      </c>
      <c r="CS3" s="22" t="s">
        <v>7</v>
      </c>
      <c r="CT3" s="27"/>
      <c r="CU3" s="27"/>
      <c r="CV3" s="28" t="s">
        <v>9</v>
      </c>
      <c r="CW3" s="29" t="s">
        <v>8</v>
      </c>
      <c r="CX3" s="30" t="s">
        <v>10</v>
      </c>
      <c r="CY3" s="19" t="s">
        <v>11</v>
      </c>
      <c r="CZ3" s="20" t="s">
        <v>6</v>
      </c>
      <c r="DA3" s="21" t="s">
        <v>7</v>
      </c>
      <c r="DB3" s="21" t="s">
        <v>6</v>
      </c>
      <c r="DC3" s="22" t="s">
        <v>7</v>
      </c>
      <c r="DD3" s="27"/>
      <c r="DE3" s="27"/>
      <c r="DF3" s="28" t="s">
        <v>9</v>
      </c>
      <c r="DG3" s="29" t="s">
        <v>8</v>
      </c>
      <c r="DH3" s="30" t="s">
        <v>10</v>
      </c>
      <c r="DI3" s="19" t="s">
        <v>11</v>
      </c>
      <c r="DJ3" s="20" t="s">
        <v>6</v>
      </c>
      <c r="DK3" s="21" t="s">
        <v>7</v>
      </c>
      <c r="DL3" s="21" t="s">
        <v>6</v>
      </c>
      <c r="DM3" s="22" t="s">
        <v>7</v>
      </c>
      <c r="DN3" s="27"/>
      <c r="DO3" s="27"/>
      <c r="DP3" s="28" t="s">
        <v>9</v>
      </c>
      <c r="DQ3" s="29" t="s">
        <v>8</v>
      </c>
      <c r="DR3" s="30" t="s">
        <v>10</v>
      </c>
      <c r="DS3" s="19" t="s">
        <v>11</v>
      </c>
      <c r="DT3" s="20" t="s">
        <v>6</v>
      </c>
      <c r="DU3" s="21" t="s">
        <v>7</v>
      </c>
      <c r="DV3" s="21" t="s">
        <v>6</v>
      </c>
      <c r="DW3" s="22" t="s">
        <v>7</v>
      </c>
      <c r="DX3" s="27"/>
      <c r="DY3" s="27"/>
      <c r="DZ3" s="28" t="s">
        <v>9</v>
      </c>
      <c r="EA3" s="29" t="s">
        <v>8</v>
      </c>
      <c r="EB3" s="30" t="s">
        <v>10</v>
      </c>
      <c r="EC3" s="19" t="s">
        <v>11</v>
      </c>
      <c r="ED3" s="20" t="s">
        <v>6</v>
      </c>
      <c r="EE3" s="21" t="s">
        <v>7</v>
      </c>
      <c r="EF3" s="21" t="s">
        <v>6</v>
      </c>
      <c r="EG3" s="22" t="s">
        <v>7</v>
      </c>
      <c r="EH3" s="27"/>
      <c r="EI3" s="27"/>
      <c r="EJ3" s="28" t="s">
        <v>9</v>
      </c>
      <c r="EK3" s="29" t="s">
        <v>8</v>
      </c>
      <c r="EL3" s="30" t="s">
        <v>10</v>
      </c>
      <c r="EM3" s="19" t="s">
        <v>11</v>
      </c>
      <c r="EN3" s="20" t="s">
        <v>6</v>
      </c>
      <c r="EO3" s="21" t="s">
        <v>7</v>
      </c>
      <c r="EP3" s="21" t="s">
        <v>6</v>
      </c>
      <c r="EQ3" s="22" t="s">
        <v>7</v>
      </c>
      <c r="ER3" s="27"/>
      <c r="ES3" s="27"/>
      <c r="ET3" s="28" t="s">
        <v>9</v>
      </c>
      <c r="EU3" s="29" t="s">
        <v>8</v>
      </c>
      <c r="EV3" s="30" t="s">
        <v>10</v>
      </c>
      <c r="EW3" s="19" t="s">
        <v>11</v>
      </c>
      <c r="EX3" s="20" t="s">
        <v>6</v>
      </c>
      <c r="EY3" s="21" t="s">
        <v>7</v>
      </c>
      <c r="EZ3" s="21" t="s">
        <v>6</v>
      </c>
      <c r="FA3" s="22" t="s">
        <v>7</v>
      </c>
      <c r="FB3" s="27"/>
      <c r="FC3" s="27"/>
      <c r="FD3" s="28" t="s">
        <v>9</v>
      </c>
      <c r="FE3" s="29" t="s">
        <v>8</v>
      </c>
      <c r="FF3" s="30" t="s">
        <v>10</v>
      </c>
      <c r="FG3" s="19" t="s">
        <v>11</v>
      </c>
      <c r="FH3" s="20" t="s">
        <v>6</v>
      </c>
      <c r="FI3" s="21" t="s">
        <v>7</v>
      </c>
      <c r="FJ3" s="21" t="s">
        <v>6</v>
      </c>
      <c r="FK3" s="22" t="s">
        <v>7</v>
      </c>
      <c r="FL3" s="27"/>
      <c r="FM3" s="27"/>
      <c r="FN3" s="28" t="s">
        <v>9</v>
      </c>
      <c r="FO3" s="29" t="s">
        <v>8</v>
      </c>
      <c r="FP3" s="30" t="s">
        <v>10</v>
      </c>
      <c r="FQ3" s="19" t="s">
        <v>11</v>
      </c>
      <c r="FR3" s="20" t="s">
        <v>6</v>
      </c>
      <c r="FS3" s="21" t="s">
        <v>7</v>
      </c>
      <c r="FT3" s="21" t="s">
        <v>6</v>
      </c>
      <c r="FU3" s="22" t="s">
        <v>7</v>
      </c>
      <c r="FV3" s="27"/>
      <c r="FW3" s="27"/>
      <c r="FX3" s="28" t="s">
        <v>9</v>
      </c>
      <c r="FY3" s="29" t="s">
        <v>8</v>
      </c>
      <c r="FZ3" s="30" t="s">
        <v>10</v>
      </c>
      <c r="GA3" s="19" t="s">
        <v>11</v>
      </c>
      <c r="GB3" s="20" t="s">
        <v>6</v>
      </c>
      <c r="GC3" s="21" t="s">
        <v>7</v>
      </c>
      <c r="GD3" s="21" t="s">
        <v>6</v>
      </c>
      <c r="GE3" s="22" t="s">
        <v>7</v>
      </c>
      <c r="GF3" s="27"/>
      <c r="GG3" s="27"/>
      <c r="GH3" s="28" t="s">
        <v>9</v>
      </c>
      <c r="GI3" s="29" t="s">
        <v>8</v>
      </c>
      <c r="GJ3" s="30" t="s">
        <v>10</v>
      </c>
      <c r="GK3" s="19" t="s">
        <v>11</v>
      </c>
      <c r="GL3" s="20" t="s">
        <v>6</v>
      </c>
      <c r="GM3" s="21" t="s">
        <v>7</v>
      </c>
      <c r="GN3" s="21" t="s">
        <v>6</v>
      </c>
      <c r="GO3" s="22" t="s">
        <v>7</v>
      </c>
      <c r="GP3" s="27"/>
      <c r="GQ3" s="27"/>
      <c r="GR3" s="28" t="s">
        <v>9</v>
      </c>
      <c r="GS3" s="29" t="s">
        <v>8</v>
      </c>
      <c r="GT3" s="30" t="s">
        <v>10</v>
      </c>
      <c r="GU3" s="19" t="s">
        <v>11</v>
      </c>
      <c r="GV3" s="20" t="s">
        <v>6</v>
      </c>
      <c r="GW3" s="21" t="s">
        <v>7</v>
      </c>
      <c r="GX3" s="21" t="s">
        <v>6</v>
      </c>
      <c r="GY3" s="22" t="s">
        <v>7</v>
      </c>
      <c r="GZ3" s="27"/>
      <c r="HA3" s="27"/>
      <c r="HB3" s="28" t="s">
        <v>9</v>
      </c>
      <c r="HC3" s="29" t="s">
        <v>8</v>
      </c>
      <c r="HD3" s="30" t="s">
        <v>10</v>
      </c>
      <c r="HE3" s="19" t="s">
        <v>11</v>
      </c>
      <c r="HF3" s="20" t="s">
        <v>6</v>
      </c>
      <c r="HG3" s="21" t="s">
        <v>7</v>
      </c>
      <c r="HH3" s="21" t="s">
        <v>6</v>
      </c>
      <c r="HI3" s="22" t="s">
        <v>7</v>
      </c>
      <c r="HJ3" s="27"/>
      <c r="HK3" s="27"/>
      <c r="HL3" s="28" t="s">
        <v>9</v>
      </c>
      <c r="HM3" s="29" t="s">
        <v>8</v>
      </c>
      <c r="HN3" s="30" t="s">
        <v>10</v>
      </c>
      <c r="HO3" s="19" t="s">
        <v>11</v>
      </c>
      <c r="HP3" s="20" t="s">
        <v>6</v>
      </c>
      <c r="HQ3" s="21" t="s">
        <v>7</v>
      </c>
      <c r="HR3" s="21" t="s">
        <v>6</v>
      </c>
      <c r="HS3" s="22" t="s">
        <v>7</v>
      </c>
      <c r="HT3" s="27"/>
      <c r="HU3" s="27"/>
      <c r="HV3" s="28" t="s">
        <v>9</v>
      </c>
      <c r="HW3" s="29" t="s">
        <v>8</v>
      </c>
      <c r="HX3" s="30" t="s">
        <v>10</v>
      </c>
      <c r="HY3" s="19" t="s">
        <v>11</v>
      </c>
    </row>
    <row r="4" spans="1:233">
      <c r="A4" s="249" t="s">
        <v>39</v>
      </c>
      <c r="B4" s="250"/>
      <c r="C4" s="250"/>
      <c r="D4" s="31" t="s">
        <v>40</v>
      </c>
      <c r="E4" s="32"/>
      <c r="F4" s="32" t="s">
        <v>41</v>
      </c>
      <c r="G4" s="33" t="s">
        <v>459</v>
      </c>
      <c r="H4" s="34"/>
      <c r="I4" s="34"/>
      <c r="J4" s="34"/>
      <c r="K4" s="23"/>
      <c r="L4" s="23"/>
      <c r="M4" s="223"/>
      <c r="N4" s="31"/>
      <c r="O4" s="32" t="s">
        <v>42</v>
      </c>
      <c r="P4" s="32" t="s">
        <v>43</v>
      </c>
      <c r="Q4" s="33" t="s">
        <v>44</v>
      </c>
      <c r="R4" s="34"/>
      <c r="S4" s="34"/>
      <c r="T4" s="34"/>
      <c r="U4" s="23"/>
      <c r="V4" s="23"/>
      <c r="W4" s="223"/>
      <c r="X4" s="31"/>
      <c r="Y4" s="32" t="s">
        <v>45</v>
      </c>
      <c r="Z4" s="32" t="s">
        <v>46</v>
      </c>
      <c r="AA4" s="33" t="s">
        <v>47</v>
      </c>
      <c r="AB4" s="34"/>
      <c r="AC4" s="34"/>
      <c r="AD4" s="34"/>
      <c r="AE4" s="23"/>
      <c r="AF4" s="23"/>
      <c r="AG4" s="223"/>
      <c r="AH4" s="31" t="s">
        <v>48</v>
      </c>
      <c r="AI4" s="32" t="s">
        <v>49</v>
      </c>
      <c r="AJ4" s="32" t="s">
        <v>50</v>
      </c>
      <c r="AK4" s="33" t="s">
        <v>51</v>
      </c>
      <c r="AL4" s="35"/>
      <c r="AM4" s="35"/>
      <c r="AN4" s="35"/>
      <c r="AO4" s="36"/>
      <c r="AP4" s="36"/>
      <c r="AQ4" s="226"/>
      <c r="AR4" s="31" t="s">
        <v>52</v>
      </c>
      <c r="AS4" s="32"/>
      <c r="AT4" s="32" t="s">
        <v>53</v>
      </c>
      <c r="AU4" s="33" t="s">
        <v>54</v>
      </c>
      <c r="AV4" s="35"/>
      <c r="AW4" s="35"/>
      <c r="AX4" s="35"/>
      <c r="AY4" s="36"/>
      <c r="AZ4" s="36"/>
      <c r="BA4" s="226"/>
      <c r="BB4" s="31" t="s">
        <v>52</v>
      </c>
      <c r="BC4" s="32" t="s">
        <v>55</v>
      </c>
      <c r="BD4" s="32" t="s">
        <v>56</v>
      </c>
      <c r="BE4" s="33" t="s">
        <v>57</v>
      </c>
      <c r="BF4" s="35"/>
      <c r="BG4" s="35"/>
      <c r="BH4" s="35"/>
      <c r="BI4" s="36"/>
      <c r="BJ4" s="36"/>
      <c r="BK4" s="226"/>
      <c r="BL4" s="31" t="s">
        <v>58</v>
      </c>
      <c r="BM4" s="32"/>
      <c r="BN4" s="32" t="s">
        <v>59</v>
      </c>
      <c r="BO4" s="33" t="s">
        <v>60</v>
      </c>
      <c r="BP4" s="35"/>
      <c r="BQ4" s="35"/>
      <c r="BR4" s="35"/>
      <c r="BS4" s="36"/>
      <c r="BT4" s="36"/>
      <c r="BU4" s="226"/>
      <c r="BV4" s="31" t="s">
        <v>61</v>
      </c>
      <c r="BW4" s="32"/>
      <c r="BX4" s="32" t="s">
        <v>62</v>
      </c>
      <c r="BY4" s="33" t="s">
        <v>63</v>
      </c>
      <c r="BZ4" s="35"/>
      <c r="CA4" s="35"/>
      <c r="CB4" s="35"/>
      <c r="CC4" s="36"/>
      <c r="CD4" s="36"/>
      <c r="CE4" s="226"/>
      <c r="CF4" s="31" t="s">
        <v>64</v>
      </c>
      <c r="CG4" s="32" t="s">
        <v>65</v>
      </c>
      <c r="CH4" s="32" t="s">
        <v>460</v>
      </c>
      <c r="CI4" s="33" t="s">
        <v>66</v>
      </c>
      <c r="CJ4" s="35"/>
      <c r="CK4" s="35"/>
      <c r="CL4" s="35"/>
      <c r="CM4" s="36"/>
      <c r="CN4" s="36"/>
      <c r="CO4" s="226"/>
      <c r="CP4" s="31"/>
      <c r="CQ4" s="32" t="s">
        <v>461</v>
      </c>
      <c r="CR4" s="32" t="s">
        <v>67</v>
      </c>
      <c r="CS4" s="33" t="s">
        <v>462</v>
      </c>
      <c r="CT4" s="35"/>
      <c r="CU4" s="35"/>
      <c r="CV4" s="35"/>
      <c r="CW4" s="36"/>
      <c r="CX4" s="36"/>
      <c r="CY4" s="226"/>
      <c r="CZ4" s="31" t="s">
        <v>68</v>
      </c>
      <c r="DA4" s="32" t="s">
        <v>69</v>
      </c>
      <c r="DB4" s="32" t="s">
        <v>70</v>
      </c>
      <c r="DC4" s="33" t="s">
        <v>71</v>
      </c>
      <c r="DD4" s="35"/>
      <c r="DE4" s="35"/>
      <c r="DF4" s="35"/>
      <c r="DG4" s="36"/>
      <c r="DH4" s="36"/>
      <c r="DI4" s="226"/>
      <c r="DJ4" s="31" t="s">
        <v>72</v>
      </c>
      <c r="DK4" s="32" t="s">
        <v>73</v>
      </c>
      <c r="DL4" s="32" t="s">
        <v>74</v>
      </c>
      <c r="DM4" s="33"/>
      <c r="DN4" s="35"/>
      <c r="DO4" s="35"/>
      <c r="DP4" s="35"/>
      <c r="DQ4" s="36"/>
      <c r="DR4" s="36"/>
      <c r="DS4" s="226"/>
      <c r="DT4" s="31" t="s">
        <v>72</v>
      </c>
      <c r="DU4" s="32" t="s">
        <v>73</v>
      </c>
      <c r="DV4" s="32" t="s">
        <v>75</v>
      </c>
      <c r="DW4" s="33" t="s">
        <v>76</v>
      </c>
      <c r="DX4" s="35"/>
      <c r="DY4" s="35"/>
      <c r="DZ4" s="35"/>
      <c r="EA4" s="36"/>
      <c r="EB4" s="36"/>
      <c r="EC4" s="226"/>
      <c r="ED4" s="31" t="s">
        <v>77</v>
      </c>
      <c r="EE4" s="32"/>
      <c r="EF4" s="32" t="s">
        <v>78</v>
      </c>
      <c r="EG4" s="33" t="s">
        <v>79</v>
      </c>
      <c r="EH4" s="35"/>
      <c r="EI4" s="35"/>
      <c r="EJ4" s="35"/>
      <c r="EK4" s="36"/>
      <c r="EL4" s="36"/>
      <c r="EM4" s="226"/>
      <c r="EN4" s="31" t="s">
        <v>80</v>
      </c>
      <c r="EO4" s="32"/>
      <c r="EP4" s="32" t="s">
        <v>463</v>
      </c>
      <c r="EQ4" s="33" t="s">
        <v>81</v>
      </c>
      <c r="ER4" s="35"/>
      <c r="ES4" s="35"/>
      <c r="ET4" s="35"/>
      <c r="EU4" s="36"/>
      <c r="EV4" s="36"/>
      <c r="EW4" s="226"/>
      <c r="EX4" s="31" t="s">
        <v>82</v>
      </c>
      <c r="EY4" s="32" t="s">
        <v>83</v>
      </c>
      <c r="EZ4" s="32" t="s">
        <v>464</v>
      </c>
      <c r="FA4" s="33" t="s">
        <v>84</v>
      </c>
      <c r="FB4" s="35"/>
      <c r="FC4" s="35"/>
      <c r="FD4" s="35"/>
      <c r="FE4" s="36"/>
      <c r="FF4" s="36"/>
      <c r="FG4" s="219"/>
      <c r="FH4" s="31" t="s">
        <v>82</v>
      </c>
      <c r="FI4" s="32" t="s">
        <v>83</v>
      </c>
      <c r="FJ4" s="32" t="s">
        <v>85</v>
      </c>
      <c r="FK4" s="37" t="s">
        <v>86</v>
      </c>
      <c r="FL4" s="35"/>
      <c r="FM4" s="35"/>
      <c r="FN4" s="35"/>
      <c r="FO4" s="36"/>
      <c r="FP4" s="36"/>
      <c r="FQ4" s="219"/>
      <c r="FR4" s="31" t="s">
        <v>87</v>
      </c>
      <c r="FS4" s="32" t="s">
        <v>88</v>
      </c>
      <c r="FT4" s="32" t="s">
        <v>465</v>
      </c>
      <c r="FU4" s="33" t="s">
        <v>89</v>
      </c>
      <c r="FV4" s="35"/>
      <c r="FW4" s="35"/>
      <c r="FX4" s="35"/>
      <c r="FY4" s="36"/>
      <c r="FZ4" s="36"/>
      <c r="GA4" s="226"/>
      <c r="GB4" s="31" t="s">
        <v>90</v>
      </c>
      <c r="GC4" s="32" t="s">
        <v>91</v>
      </c>
      <c r="GD4" s="32" t="s">
        <v>92</v>
      </c>
      <c r="GE4" s="33" t="s">
        <v>93</v>
      </c>
      <c r="GF4" s="35"/>
      <c r="GG4" s="35"/>
      <c r="GH4" s="35"/>
      <c r="GI4" s="36"/>
      <c r="GJ4" s="36"/>
      <c r="GK4" s="226"/>
      <c r="GL4" s="31" t="s">
        <v>94</v>
      </c>
      <c r="GM4" s="32"/>
      <c r="GN4" s="32" t="s">
        <v>466</v>
      </c>
      <c r="GO4" s="33" t="s">
        <v>95</v>
      </c>
      <c r="GP4" s="35"/>
      <c r="GQ4" s="35"/>
      <c r="GR4" s="35"/>
      <c r="GS4" s="36"/>
      <c r="GT4" s="36"/>
      <c r="GU4" s="226"/>
      <c r="GV4" s="31" t="s">
        <v>94</v>
      </c>
      <c r="GW4" s="32" t="s">
        <v>96</v>
      </c>
      <c r="GX4" s="32" t="s">
        <v>97</v>
      </c>
      <c r="GY4" s="33" t="s">
        <v>467</v>
      </c>
      <c r="GZ4" s="35"/>
      <c r="HA4" s="35"/>
      <c r="HB4" s="35"/>
      <c r="HC4" s="36"/>
      <c r="HD4" s="36"/>
      <c r="HE4" s="226"/>
      <c r="HF4" s="31" t="s">
        <v>98</v>
      </c>
      <c r="HG4" s="32" t="s">
        <v>99</v>
      </c>
      <c r="HH4" s="32" t="s">
        <v>100</v>
      </c>
      <c r="HI4" s="33" t="s">
        <v>101</v>
      </c>
      <c r="HJ4" s="1"/>
      <c r="HK4" s="1"/>
      <c r="HL4" s="244"/>
      <c r="HM4" s="244"/>
      <c r="HN4" s="244"/>
      <c r="HO4" s="245"/>
      <c r="HP4" s="31" t="s">
        <v>102</v>
      </c>
      <c r="HQ4" s="32" t="s">
        <v>103</v>
      </c>
      <c r="HR4" s="32" t="s">
        <v>104</v>
      </c>
      <c r="HS4" s="33" t="s">
        <v>105</v>
      </c>
      <c r="HT4" s="35"/>
      <c r="HU4" s="35"/>
      <c r="HV4" s="35"/>
      <c r="HW4" s="36"/>
      <c r="HX4" s="36"/>
      <c r="HY4" s="226"/>
    </row>
    <row r="5" spans="1:233">
      <c r="A5" s="251" t="s">
        <v>106</v>
      </c>
      <c r="B5" s="232"/>
      <c r="C5" s="232"/>
      <c r="D5" s="38" t="s">
        <v>107</v>
      </c>
      <c r="E5" s="39"/>
      <c r="F5" s="39" t="s">
        <v>107</v>
      </c>
      <c r="G5" s="40" t="s">
        <v>107</v>
      </c>
      <c r="H5" s="41"/>
      <c r="I5" s="41"/>
      <c r="J5" s="41"/>
      <c r="K5" s="42"/>
      <c r="L5" s="42"/>
      <c r="M5" s="232"/>
      <c r="N5" s="38"/>
      <c r="O5" s="39"/>
      <c r="P5" s="39"/>
      <c r="Q5" s="40" t="s">
        <v>108</v>
      </c>
      <c r="R5" s="41"/>
      <c r="S5" s="41"/>
      <c r="T5" s="41"/>
      <c r="U5" s="42"/>
      <c r="V5" s="42"/>
      <c r="W5" s="232"/>
      <c r="X5" s="38"/>
      <c r="Y5" s="39" t="s">
        <v>109</v>
      </c>
      <c r="Z5" s="39" t="s">
        <v>109</v>
      </c>
      <c r="AA5" s="40" t="s">
        <v>109</v>
      </c>
      <c r="AB5" s="41"/>
      <c r="AC5" s="41"/>
      <c r="AD5" s="41"/>
      <c r="AE5" s="42"/>
      <c r="AF5" s="42"/>
      <c r="AG5" s="232"/>
      <c r="AH5" s="38" t="s">
        <v>107</v>
      </c>
      <c r="AI5" s="39" t="s">
        <v>107</v>
      </c>
      <c r="AJ5" s="39" t="s">
        <v>107</v>
      </c>
      <c r="AK5" s="40" t="s">
        <v>107</v>
      </c>
      <c r="AL5" s="43"/>
      <c r="AM5" s="43"/>
      <c r="AN5" s="43"/>
      <c r="AO5" s="44"/>
      <c r="AP5" s="44"/>
      <c r="AQ5" s="227"/>
      <c r="AR5" s="38" t="s">
        <v>107</v>
      </c>
      <c r="AS5" s="39"/>
      <c r="AT5" s="39" t="s">
        <v>107</v>
      </c>
      <c r="AU5" s="40" t="s">
        <v>107</v>
      </c>
      <c r="AV5" s="43"/>
      <c r="AW5" s="43"/>
      <c r="AX5" s="43"/>
      <c r="AY5" s="44"/>
      <c r="AZ5" s="44"/>
      <c r="BA5" s="227"/>
      <c r="BB5" s="38" t="s">
        <v>107</v>
      </c>
      <c r="BC5" s="39" t="s">
        <v>107</v>
      </c>
      <c r="BD5" s="39" t="s">
        <v>107</v>
      </c>
      <c r="BE5" s="40" t="s">
        <v>107</v>
      </c>
      <c r="BF5" s="43"/>
      <c r="BG5" s="43"/>
      <c r="BH5" s="43"/>
      <c r="BI5" s="44"/>
      <c r="BJ5" s="44"/>
      <c r="BK5" s="227"/>
      <c r="BL5" s="38" t="s">
        <v>110</v>
      </c>
      <c r="BM5" s="39"/>
      <c r="BN5" s="39" t="s">
        <v>111</v>
      </c>
      <c r="BO5" s="40" t="s">
        <v>112</v>
      </c>
      <c r="BP5" s="43"/>
      <c r="BQ5" s="43"/>
      <c r="BR5" s="43"/>
      <c r="BS5" s="44"/>
      <c r="BT5" s="44"/>
      <c r="BU5" s="227"/>
      <c r="BV5" s="38" t="s">
        <v>110</v>
      </c>
      <c r="BW5" s="39"/>
      <c r="BX5" s="39" t="s">
        <v>110</v>
      </c>
      <c r="BY5" s="40" t="s">
        <v>110</v>
      </c>
      <c r="BZ5" s="43"/>
      <c r="CA5" s="43"/>
      <c r="CB5" s="43"/>
      <c r="CC5" s="44"/>
      <c r="CD5" s="44"/>
      <c r="CE5" s="227"/>
      <c r="CF5" s="38" t="s">
        <v>113</v>
      </c>
      <c r="CG5" s="39" t="s">
        <v>110</v>
      </c>
      <c r="CH5" s="39" t="s">
        <v>114</v>
      </c>
      <c r="CI5" s="40" t="s">
        <v>114</v>
      </c>
      <c r="CJ5" s="43"/>
      <c r="CK5" s="43"/>
      <c r="CL5" s="43"/>
      <c r="CM5" s="44"/>
      <c r="CN5" s="44"/>
      <c r="CO5" s="227"/>
      <c r="CP5" s="38"/>
      <c r="CQ5" s="39" t="s">
        <v>110</v>
      </c>
      <c r="CR5" s="39" t="s">
        <v>115</v>
      </c>
      <c r="CS5" s="40" t="s">
        <v>116</v>
      </c>
      <c r="CT5" s="43"/>
      <c r="CU5" s="43"/>
      <c r="CV5" s="43"/>
      <c r="CW5" s="44"/>
      <c r="CX5" s="44"/>
      <c r="CY5" s="227"/>
      <c r="CZ5" s="38" t="s">
        <v>110</v>
      </c>
      <c r="DA5" s="39" t="s">
        <v>110</v>
      </c>
      <c r="DB5" s="39" t="s">
        <v>110</v>
      </c>
      <c r="DC5" s="40" t="s">
        <v>110</v>
      </c>
      <c r="DD5" s="43"/>
      <c r="DE5" s="43"/>
      <c r="DF5" s="43"/>
      <c r="DG5" s="44"/>
      <c r="DH5" s="44"/>
      <c r="DI5" s="227"/>
      <c r="DJ5" s="38" t="s">
        <v>110</v>
      </c>
      <c r="DK5" s="39" t="s">
        <v>110</v>
      </c>
      <c r="DL5" s="39" t="s">
        <v>117</v>
      </c>
      <c r="DM5" s="40"/>
      <c r="DN5" s="43"/>
      <c r="DO5" s="43"/>
      <c r="DP5" s="43"/>
      <c r="DQ5" s="44"/>
      <c r="DR5" s="44"/>
      <c r="DS5" s="227"/>
      <c r="DT5" s="38" t="s">
        <v>110</v>
      </c>
      <c r="DU5" s="39" t="s">
        <v>110</v>
      </c>
      <c r="DV5" s="39" t="s">
        <v>118</v>
      </c>
      <c r="DW5" s="40" t="s">
        <v>110</v>
      </c>
      <c r="DX5" s="43"/>
      <c r="DY5" s="43"/>
      <c r="DZ5" s="43"/>
      <c r="EA5" s="44"/>
      <c r="EB5" s="44"/>
      <c r="EC5" s="227"/>
      <c r="ED5" s="38" t="s">
        <v>110</v>
      </c>
      <c r="EE5" s="39"/>
      <c r="EF5" s="39" t="s">
        <v>119</v>
      </c>
      <c r="EG5" s="40" t="s">
        <v>110</v>
      </c>
      <c r="EH5" s="43"/>
      <c r="EI5" s="43"/>
      <c r="EJ5" s="43"/>
      <c r="EK5" s="44"/>
      <c r="EL5" s="44"/>
      <c r="EM5" s="227"/>
      <c r="EN5" s="38" t="s">
        <v>107</v>
      </c>
      <c r="EO5" s="39"/>
      <c r="EP5" s="39" t="s">
        <v>107</v>
      </c>
      <c r="EQ5" s="40" t="s">
        <v>107</v>
      </c>
      <c r="ER5" s="43"/>
      <c r="ES5" s="43"/>
      <c r="ET5" s="43"/>
      <c r="EU5" s="44"/>
      <c r="EV5" s="44"/>
      <c r="EW5" s="227"/>
      <c r="EX5" s="38" t="s">
        <v>120</v>
      </c>
      <c r="EY5" s="38" t="s">
        <v>120</v>
      </c>
      <c r="EZ5" s="38" t="s">
        <v>120</v>
      </c>
      <c r="FA5" s="38" t="s">
        <v>120</v>
      </c>
      <c r="FB5" s="43"/>
      <c r="FC5" s="43"/>
      <c r="FD5" s="43"/>
      <c r="FE5" s="44"/>
      <c r="FF5" s="44"/>
      <c r="FG5" s="224"/>
      <c r="FH5" s="38" t="s">
        <v>120</v>
      </c>
      <c r="FI5" s="45" t="s">
        <v>120</v>
      </c>
      <c r="FJ5" s="45" t="s">
        <v>120</v>
      </c>
      <c r="FK5" s="45" t="s">
        <v>120</v>
      </c>
      <c r="FL5" s="43"/>
      <c r="FM5" s="43"/>
      <c r="FN5" s="43"/>
      <c r="FO5" s="44"/>
      <c r="FP5" s="44"/>
      <c r="FQ5" s="224"/>
      <c r="FR5" s="38" t="s">
        <v>121</v>
      </c>
      <c r="FS5" s="45" t="s">
        <v>121</v>
      </c>
      <c r="FT5" s="39" t="s">
        <v>122</v>
      </c>
      <c r="FU5" s="40" t="s">
        <v>123</v>
      </c>
      <c r="FV5" s="43"/>
      <c r="FW5" s="43"/>
      <c r="FX5" s="43"/>
      <c r="FY5" s="44"/>
      <c r="FZ5" s="44"/>
      <c r="GA5" s="227"/>
      <c r="GB5" s="38" t="s">
        <v>124</v>
      </c>
      <c r="GC5" s="39" t="s">
        <v>124</v>
      </c>
      <c r="GD5" s="39" t="s">
        <v>125</v>
      </c>
      <c r="GE5" s="40"/>
      <c r="GF5" s="43"/>
      <c r="GG5" s="43"/>
      <c r="GH5" s="43"/>
      <c r="GI5" s="44"/>
      <c r="GJ5" s="44"/>
      <c r="GK5" s="227"/>
      <c r="GL5" s="38" t="s">
        <v>126</v>
      </c>
      <c r="GM5" s="39"/>
      <c r="GN5" s="39" t="s">
        <v>127</v>
      </c>
      <c r="GO5" s="40" t="s">
        <v>127</v>
      </c>
      <c r="GP5" s="43"/>
      <c r="GQ5" s="43"/>
      <c r="GR5" s="43"/>
      <c r="GS5" s="44"/>
      <c r="GT5" s="44"/>
      <c r="GU5" s="227"/>
      <c r="GV5" s="38" t="s">
        <v>126</v>
      </c>
      <c r="GW5" s="39"/>
      <c r="GX5" s="39" t="s">
        <v>127</v>
      </c>
      <c r="GY5" s="40" t="s">
        <v>127</v>
      </c>
      <c r="GZ5" s="43"/>
      <c r="HA5" s="43"/>
      <c r="HB5" s="43"/>
      <c r="HC5" s="44"/>
      <c r="HD5" s="44"/>
      <c r="HE5" s="227"/>
      <c r="HF5" s="38" t="s">
        <v>128</v>
      </c>
      <c r="HG5" s="39" t="s">
        <v>110</v>
      </c>
      <c r="HH5" s="39" t="s">
        <v>125</v>
      </c>
      <c r="HI5" s="40"/>
      <c r="HJ5" s="46"/>
      <c r="HK5" s="46"/>
      <c r="HL5" s="232"/>
      <c r="HM5" s="232"/>
      <c r="HN5" s="232"/>
      <c r="HO5" s="227"/>
      <c r="HP5" s="38" t="s">
        <v>107</v>
      </c>
      <c r="HQ5" s="39" t="s">
        <v>107</v>
      </c>
      <c r="HR5" s="39" t="s">
        <v>107</v>
      </c>
      <c r="HS5" s="40" t="s">
        <v>107</v>
      </c>
      <c r="HT5" s="43"/>
      <c r="HU5" s="43"/>
      <c r="HV5" s="43"/>
      <c r="HW5" s="44"/>
      <c r="HX5" s="44"/>
      <c r="HY5" s="227"/>
    </row>
    <row r="6" spans="1:233">
      <c r="A6" s="234" t="s">
        <v>12</v>
      </c>
      <c r="B6" s="252">
        <v>43831</v>
      </c>
      <c r="C6" s="47" t="s">
        <v>468</v>
      </c>
      <c r="D6" s="48"/>
      <c r="E6" s="49"/>
      <c r="F6" s="50" t="s">
        <v>590</v>
      </c>
      <c r="G6" s="51"/>
      <c r="H6" s="34"/>
      <c r="I6" s="34"/>
      <c r="J6" s="230">
        <v>2</v>
      </c>
      <c r="K6" s="237">
        <v>2</v>
      </c>
      <c r="L6" s="231"/>
      <c r="M6" s="233" t="s">
        <v>469</v>
      </c>
      <c r="N6" s="48"/>
      <c r="O6" s="49" t="s">
        <v>470</v>
      </c>
      <c r="P6" s="50" t="s">
        <v>129</v>
      </c>
      <c r="Q6" s="49"/>
      <c r="R6" s="34"/>
      <c r="S6" s="34"/>
      <c r="T6" s="220">
        <v>1</v>
      </c>
      <c r="U6" s="220">
        <v>2</v>
      </c>
      <c r="V6" s="220">
        <v>1</v>
      </c>
      <c r="W6" s="223" t="s">
        <v>469</v>
      </c>
      <c r="X6" s="48"/>
      <c r="Y6" s="49"/>
      <c r="Z6" s="50"/>
      <c r="AA6" s="49"/>
      <c r="AB6" s="34"/>
      <c r="AC6" s="34"/>
      <c r="AD6" s="220">
        <v>4</v>
      </c>
      <c r="AE6" s="220"/>
      <c r="AF6" s="220"/>
      <c r="AG6" s="223" t="s">
        <v>471</v>
      </c>
      <c r="AH6" s="48" t="s">
        <v>472</v>
      </c>
      <c r="AI6" s="49"/>
      <c r="AJ6" s="50"/>
      <c r="AK6" s="49"/>
      <c r="AL6" s="52"/>
      <c r="AM6" s="52"/>
      <c r="AN6" s="217">
        <v>3</v>
      </c>
      <c r="AO6" s="214">
        <v>1</v>
      </c>
      <c r="AP6" s="219"/>
      <c r="AQ6" s="216" t="s">
        <v>471</v>
      </c>
      <c r="AR6" s="48" t="s">
        <v>130</v>
      </c>
      <c r="AS6" s="51"/>
      <c r="AT6" s="50" t="s">
        <v>591</v>
      </c>
      <c r="AU6" s="49"/>
      <c r="AV6" s="52"/>
      <c r="AW6" s="52"/>
      <c r="AX6" s="217">
        <v>1</v>
      </c>
      <c r="AY6" s="214">
        <v>3</v>
      </c>
      <c r="AZ6" s="219"/>
      <c r="BA6" s="216" t="s">
        <v>469</v>
      </c>
      <c r="BB6" s="48" t="s">
        <v>110</v>
      </c>
      <c r="BC6" s="51"/>
      <c r="BD6" s="50" t="s">
        <v>473</v>
      </c>
      <c r="BE6" s="53"/>
      <c r="BF6" s="1"/>
      <c r="BG6" s="1"/>
      <c r="BH6" s="217">
        <v>2</v>
      </c>
      <c r="BI6" s="214">
        <v>2</v>
      </c>
      <c r="BJ6" s="219"/>
      <c r="BK6" s="216" t="s">
        <v>469</v>
      </c>
      <c r="BL6" s="48"/>
      <c r="BM6" s="49"/>
      <c r="BN6" s="50" t="s">
        <v>132</v>
      </c>
      <c r="BO6" s="49"/>
      <c r="BP6" s="52"/>
      <c r="BQ6" s="52"/>
      <c r="BR6" s="217">
        <v>3</v>
      </c>
      <c r="BS6" s="214">
        <v>1</v>
      </c>
      <c r="BT6" s="219"/>
      <c r="BU6" s="216" t="s">
        <v>471</v>
      </c>
      <c r="BV6" s="48"/>
      <c r="BW6" s="51"/>
      <c r="BX6" s="50" t="s">
        <v>260</v>
      </c>
      <c r="BY6" s="51" t="s">
        <v>110</v>
      </c>
      <c r="BZ6" s="52"/>
      <c r="CA6" s="52"/>
      <c r="CB6" s="217">
        <v>1</v>
      </c>
      <c r="CC6" s="214">
        <v>1</v>
      </c>
      <c r="CD6" s="214">
        <v>2</v>
      </c>
      <c r="CE6" s="216" t="s">
        <v>474</v>
      </c>
      <c r="CF6" s="48"/>
      <c r="CG6" s="49"/>
      <c r="CH6" s="50" t="s">
        <v>133</v>
      </c>
      <c r="CI6" s="49"/>
      <c r="CJ6" s="54"/>
      <c r="CK6" s="54"/>
      <c r="CL6" s="222"/>
      <c r="CM6" s="214">
        <v>3</v>
      </c>
      <c r="CN6" s="214">
        <v>1</v>
      </c>
      <c r="CO6" s="216" t="s">
        <v>469</v>
      </c>
      <c r="CP6" s="55"/>
      <c r="CQ6" s="51"/>
      <c r="CR6" s="51"/>
      <c r="CS6" s="51"/>
      <c r="CT6" s="52"/>
      <c r="CU6" s="52"/>
      <c r="CV6" s="217">
        <v>3</v>
      </c>
      <c r="CW6" s="219"/>
      <c r="CX6" s="214">
        <v>1</v>
      </c>
      <c r="CY6" s="216" t="s">
        <v>471</v>
      </c>
      <c r="CZ6" s="48" t="s">
        <v>592</v>
      </c>
      <c r="DA6" s="49"/>
      <c r="DB6" s="50" t="s">
        <v>110</v>
      </c>
      <c r="DC6" s="49"/>
      <c r="DD6" s="54"/>
      <c r="DE6" s="54"/>
      <c r="DF6" s="222"/>
      <c r="DG6" s="214" t="s">
        <v>474</v>
      </c>
      <c r="DH6" s="219"/>
      <c r="DI6" s="216" t="s">
        <v>469</v>
      </c>
      <c r="DJ6" s="48" t="s">
        <v>110</v>
      </c>
      <c r="DK6" s="49"/>
      <c r="DL6" s="50"/>
      <c r="DM6" s="49"/>
      <c r="DN6" s="52"/>
      <c r="DO6" s="52"/>
      <c r="DP6" s="217">
        <v>2</v>
      </c>
      <c r="DQ6" s="214">
        <v>2</v>
      </c>
      <c r="DR6" s="219"/>
      <c r="DS6" s="216" t="s">
        <v>469</v>
      </c>
      <c r="DT6" s="48" t="s">
        <v>110</v>
      </c>
      <c r="DU6" s="49"/>
      <c r="DV6" s="50"/>
      <c r="DW6" s="49" t="s">
        <v>134</v>
      </c>
      <c r="DX6" s="52"/>
      <c r="DY6" s="52"/>
      <c r="DZ6" s="217">
        <v>1</v>
      </c>
      <c r="EA6" s="214">
        <v>2</v>
      </c>
      <c r="EB6" s="214">
        <v>1</v>
      </c>
      <c r="EC6" s="216" t="s">
        <v>469</v>
      </c>
      <c r="ED6" s="48"/>
      <c r="EE6" s="49"/>
      <c r="EF6" s="50" t="s">
        <v>475</v>
      </c>
      <c r="EG6" s="56"/>
      <c r="EH6" s="34"/>
      <c r="EI6" s="34"/>
      <c r="EJ6" s="220">
        <v>4</v>
      </c>
      <c r="EK6" s="220"/>
      <c r="EL6" s="220"/>
      <c r="EM6" s="216" t="s">
        <v>471</v>
      </c>
      <c r="EN6" s="48" t="s">
        <v>135</v>
      </c>
      <c r="EO6" s="49"/>
      <c r="EP6" s="50" t="s">
        <v>476</v>
      </c>
      <c r="EQ6" s="49" t="s">
        <v>477</v>
      </c>
      <c r="ER6" s="52"/>
      <c r="ES6" s="52"/>
      <c r="ET6" s="217">
        <v>3</v>
      </c>
      <c r="EU6" s="214">
        <v>1</v>
      </c>
      <c r="EV6" s="219"/>
      <c r="EW6" s="216" t="s">
        <v>471</v>
      </c>
      <c r="EX6" s="48" t="s">
        <v>136</v>
      </c>
      <c r="EY6" s="51" t="s">
        <v>478</v>
      </c>
      <c r="EZ6" s="50"/>
      <c r="FA6" s="49" t="s">
        <v>137</v>
      </c>
      <c r="FB6" s="52"/>
      <c r="FC6" s="52"/>
      <c r="FD6" s="217">
        <v>2</v>
      </c>
      <c r="FE6" s="214">
        <v>1</v>
      </c>
      <c r="FF6" s="214">
        <v>1</v>
      </c>
      <c r="FG6" s="216" t="s">
        <v>471</v>
      </c>
      <c r="FH6" s="48" t="s">
        <v>136</v>
      </c>
      <c r="FI6" s="51"/>
      <c r="FJ6" s="50"/>
      <c r="FK6" s="49" t="s">
        <v>138</v>
      </c>
      <c r="FL6" s="52"/>
      <c r="FM6" s="52"/>
      <c r="FN6" s="217">
        <v>2</v>
      </c>
      <c r="FO6" s="214">
        <v>1</v>
      </c>
      <c r="FP6" s="214">
        <v>1</v>
      </c>
      <c r="FQ6" s="216" t="s">
        <v>471</v>
      </c>
      <c r="FR6" s="48" t="s">
        <v>139</v>
      </c>
      <c r="FS6" s="49" t="s">
        <v>140</v>
      </c>
      <c r="FT6" s="50"/>
      <c r="FU6" s="49"/>
      <c r="FV6" s="52"/>
      <c r="FW6" s="52"/>
      <c r="FX6" s="217">
        <v>2</v>
      </c>
      <c r="FY6" s="214">
        <v>1</v>
      </c>
      <c r="FZ6" s="214">
        <v>1</v>
      </c>
      <c r="GA6" s="216" t="s">
        <v>471</v>
      </c>
      <c r="GB6" s="55"/>
      <c r="GC6" s="51" t="s">
        <v>110</v>
      </c>
      <c r="GD6" s="51"/>
      <c r="GE6" s="49" t="s">
        <v>479</v>
      </c>
      <c r="GF6" s="52"/>
      <c r="GG6" s="52"/>
      <c r="GH6" s="217">
        <v>4</v>
      </c>
      <c r="GI6" s="219"/>
      <c r="GJ6" s="219"/>
      <c r="GK6" s="216" t="s">
        <v>471</v>
      </c>
      <c r="GL6" s="48" t="s">
        <v>480</v>
      </c>
      <c r="GM6" s="51"/>
      <c r="GN6" s="50" t="s">
        <v>593</v>
      </c>
      <c r="GO6" s="53" t="s">
        <v>481</v>
      </c>
      <c r="GP6" s="1"/>
      <c r="GQ6" s="1"/>
      <c r="GR6" s="217">
        <v>4</v>
      </c>
      <c r="GS6" s="219"/>
      <c r="GT6" s="219"/>
      <c r="GU6" s="216" t="s">
        <v>471</v>
      </c>
      <c r="GV6" s="55"/>
      <c r="GW6" s="49" t="s">
        <v>482</v>
      </c>
      <c r="GX6" s="50" t="s">
        <v>483</v>
      </c>
      <c r="GY6" s="49" t="s">
        <v>484</v>
      </c>
      <c r="GZ6" s="52"/>
      <c r="HA6" s="52"/>
      <c r="HB6" s="217">
        <v>4</v>
      </c>
      <c r="HC6" s="219"/>
      <c r="HD6" s="219"/>
      <c r="HE6" s="216" t="s">
        <v>471</v>
      </c>
      <c r="HF6" s="48" t="s">
        <v>142</v>
      </c>
      <c r="HG6" s="49" t="s">
        <v>143</v>
      </c>
      <c r="HH6" s="50" t="s">
        <v>110</v>
      </c>
      <c r="HI6" s="49"/>
      <c r="HJ6" s="52"/>
      <c r="HK6" s="52"/>
      <c r="HL6" s="217">
        <v>1</v>
      </c>
      <c r="HM6" s="214">
        <v>2</v>
      </c>
      <c r="HN6" s="214">
        <v>1</v>
      </c>
      <c r="HO6" s="216" t="s">
        <v>469</v>
      </c>
      <c r="HP6" s="55" t="s">
        <v>110</v>
      </c>
      <c r="HQ6" s="51" t="s">
        <v>110</v>
      </c>
      <c r="HR6" s="50" t="s">
        <v>485</v>
      </c>
      <c r="HS6" s="51"/>
      <c r="HT6" s="52"/>
      <c r="HU6" s="52"/>
      <c r="HV6" s="217">
        <v>1</v>
      </c>
      <c r="HW6" s="214">
        <v>3</v>
      </c>
      <c r="HX6" s="219"/>
      <c r="HY6" s="216" t="s">
        <v>469</v>
      </c>
    </row>
    <row r="7" spans="1:233">
      <c r="A7" s="235"/>
      <c r="B7" s="253"/>
      <c r="C7" s="57" t="s">
        <v>144</v>
      </c>
      <c r="D7" s="58"/>
      <c r="E7" s="59"/>
      <c r="F7" s="60"/>
      <c r="G7" s="59" t="s">
        <v>110</v>
      </c>
      <c r="H7" s="34"/>
      <c r="I7" s="34"/>
      <c r="J7" s="221"/>
      <c r="K7" s="221"/>
      <c r="L7" s="221"/>
      <c r="M7" s="221"/>
      <c r="N7" s="58"/>
      <c r="O7" s="59"/>
      <c r="P7" s="60"/>
      <c r="Q7" s="59" t="s">
        <v>145</v>
      </c>
      <c r="R7" s="34"/>
      <c r="S7" s="34"/>
      <c r="T7" s="221"/>
      <c r="U7" s="221"/>
      <c r="V7" s="221"/>
      <c r="W7" s="221"/>
      <c r="X7" s="58"/>
      <c r="Y7" s="59"/>
      <c r="Z7" s="60"/>
      <c r="AA7" s="59"/>
      <c r="AB7" s="34"/>
      <c r="AC7" s="34"/>
      <c r="AD7" s="221"/>
      <c r="AE7" s="221"/>
      <c r="AF7" s="221"/>
      <c r="AG7" s="221"/>
      <c r="AH7" s="58"/>
      <c r="AI7" s="59"/>
      <c r="AJ7" s="60"/>
      <c r="AK7" s="59"/>
      <c r="AL7" s="61"/>
      <c r="AM7" s="61"/>
      <c r="AN7" s="218"/>
      <c r="AO7" s="215"/>
      <c r="AP7" s="215"/>
      <c r="AQ7" s="215"/>
      <c r="AR7" s="58"/>
      <c r="AS7" s="59"/>
      <c r="AT7" s="60"/>
      <c r="AU7" s="59" t="s">
        <v>110</v>
      </c>
      <c r="AV7" s="61"/>
      <c r="AW7" s="61"/>
      <c r="AX7" s="218"/>
      <c r="AY7" s="215"/>
      <c r="AZ7" s="215"/>
      <c r="BA7" s="215"/>
      <c r="BB7" s="58"/>
      <c r="BC7" s="59"/>
      <c r="BD7" s="60"/>
      <c r="BE7" s="59"/>
      <c r="BF7" s="61"/>
      <c r="BG7" s="61"/>
      <c r="BH7" s="218"/>
      <c r="BI7" s="215"/>
      <c r="BJ7" s="215"/>
      <c r="BK7" s="215"/>
      <c r="BL7" s="58"/>
      <c r="BM7" s="59"/>
      <c r="BN7" s="60"/>
      <c r="BO7" s="59"/>
      <c r="BP7" s="61"/>
      <c r="BQ7" s="61"/>
      <c r="BR7" s="218"/>
      <c r="BS7" s="215"/>
      <c r="BT7" s="215"/>
      <c r="BU7" s="215"/>
      <c r="BV7" s="58" t="s">
        <v>146</v>
      </c>
      <c r="BW7" s="59"/>
      <c r="BX7" s="60"/>
      <c r="BY7" s="59"/>
      <c r="BZ7" s="61"/>
      <c r="CA7" s="61"/>
      <c r="CB7" s="218"/>
      <c r="CC7" s="215"/>
      <c r="CD7" s="215"/>
      <c r="CE7" s="215"/>
      <c r="CF7" s="58" t="s">
        <v>110</v>
      </c>
      <c r="CG7" s="59" t="s">
        <v>110</v>
      </c>
      <c r="CH7" s="60"/>
      <c r="CI7" s="59" t="s">
        <v>110</v>
      </c>
      <c r="CJ7" s="62"/>
      <c r="CK7" s="62"/>
      <c r="CL7" s="218"/>
      <c r="CM7" s="215"/>
      <c r="CN7" s="215"/>
      <c r="CO7" s="215"/>
      <c r="CP7" s="63"/>
      <c r="CQ7" s="64"/>
      <c r="CR7" s="60" t="s">
        <v>486</v>
      </c>
      <c r="CS7" s="64"/>
      <c r="CT7" s="61"/>
      <c r="CU7" s="61"/>
      <c r="CV7" s="218"/>
      <c r="CW7" s="215"/>
      <c r="CX7" s="215"/>
      <c r="CY7" s="215"/>
      <c r="CZ7" s="58"/>
      <c r="DA7" s="59" t="s">
        <v>594</v>
      </c>
      <c r="DB7" s="60"/>
      <c r="DC7" s="59" t="s">
        <v>110</v>
      </c>
      <c r="DD7" s="62"/>
      <c r="DE7" s="62"/>
      <c r="DF7" s="218"/>
      <c r="DG7" s="215"/>
      <c r="DH7" s="215"/>
      <c r="DI7" s="215"/>
      <c r="DJ7" s="58"/>
      <c r="DK7" s="59" t="s">
        <v>110</v>
      </c>
      <c r="DL7" s="60"/>
      <c r="DM7" s="59"/>
      <c r="DN7" s="61"/>
      <c r="DO7" s="61"/>
      <c r="DP7" s="218"/>
      <c r="DQ7" s="215"/>
      <c r="DR7" s="215"/>
      <c r="DS7" s="215"/>
      <c r="DT7" s="58"/>
      <c r="DU7" s="59" t="s">
        <v>110</v>
      </c>
      <c r="DV7" s="60"/>
      <c r="DW7" s="59"/>
      <c r="DX7" s="61"/>
      <c r="DY7" s="61"/>
      <c r="DZ7" s="218"/>
      <c r="EA7" s="215"/>
      <c r="EB7" s="215"/>
      <c r="EC7" s="215"/>
      <c r="ED7" s="58"/>
      <c r="EE7" s="59"/>
      <c r="EF7" s="60" t="s">
        <v>147</v>
      </c>
      <c r="EG7" s="59"/>
      <c r="EH7" s="34"/>
      <c r="EI7" s="34"/>
      <c r="EJ7" s="221"/>
      <c r="EK7" s="221"/>
      <c r="EL7" s="221"/>
      <c r="EM7" s="215"/>
      <c r="EN7" s="58"/>
      <c r="EO7" s="59"/>
      <c r="EP7" s="64" t="s">
        <v>487</v>
      </c>
      <c r="EQ7" s="59" t="s">
        <v>110</v>
      </c>
      <c r="ER7" s="61"/>
      <c r="ES7" s="61"/>
      <c r="ET7" s="218"/>
      <c r="EU7" s="215"/>
      <c r="EV7" s="215"/>
      <c r="EW7" s="215"/>
      <c r="EX7" s="58"/>
      <c r="EY7" s="59"/>
      <c r="EZ7" s="65"/>
      <c r="FA7" s="59" t="s">
        <v>148</v>
      </c>
      <c r="FB7" s="61"/>
      <c r="FC7" s="61"/>
      <c r="FD7" s="218"/>
      <c r="FE7" s="215"/>
      <c r="FF7" s="215"/>
      <c r="FG7" s="215"/>
      <c r="FH7" s="58"/>
      <c r="FI7" s="59"/>
      <c r="FJ7" s="60"/>
      <c r="FK7" s="59"/>
      <c r="FL7" s="61"/>
      <c r="FM7" s="61"/>
      <c r="FN7" s="218"/>
      <c r="FO7" s="215"/>
      <c r="FP7" s="215"/>
      <c r="FQ7" s="215"/>
      <c r="FR7" s="63"/>
      <c r="FS7" s="59" t="s">
        <v>488</v>
      </c>
      <c r="FT7" s="60" t="s">
        <v>489</v>
      </c>
      <c r="FU7" s="59"/>
      <c r="FV7" s="61"/>
      <c r="FW7" s="61"/>
      <c r="FX7" s="218"/>
      <c r="FY7" s="215"/>
      <c r="FZ7" s="215"/>
      <c r="GA7" s="215"/>
      <c r="GB7" s="58"/>
      <c r="GC7" s="59" t="s">
        <v>110</v>
      </c>
      <c r="GD7" s="60"/>
      <c r="GE7" s="59" t="s">
        <v>149</v>
      </c>
      <c r="GF7" s="61"/>
      <c r="GG7" s="61"/>
      <c r="GH7" s="218"/>
      <c r="GI7" s="215"/>
      <c r="GJ7" s="215"/>
      <c r="GK7" s="215"/>
      <c r="GL7" s="58" t="s">
        <v>490</v>
      </c>
      <c r="GM7" s="64"/>
      <c r="GN7" s="60" t="s">
        <v>491</v>
      </c>
      <c r="GO7" s="59" t="s">
        <v>150</v>
      </c>
      <c r="GP7" s="61"/>
      <c r="GQ7" s="61"/>
      <c r="GR7" s="218"/>
      <c r="GS7" s="215"/>
      <c r="GT7" s="215"/>
      <c r="GU7" s="215"/>
      <c r="GV7" s="58"/>
      <c r="GW7" s="59" t="s">
        <v>482</v>
      </c>
      <c r="GX7" s="60" t="s">
        <v>151</v>
      </c>
      <c r="GY7" s="59" t="s">
        <v>110</v>
      </c>
      <c r="GZ7" s="61"/>
      <c r="HA7" s="61"/>
      <c r="HB7" s="218"/>
      <c r="HC7" s="215"/>
      <c r="HD7" s="215"/>
      <c r="HE7" s="215"/>
      <c r="HF7" s="58"/>
      <c r="HG7" s="59"/>
      <c r="HH7" s="60"/>
      <c r="HI7" s="59"/>
      <c r="HJ7" s="61"/>
      <c r="HK7" s="61"/>
      <c r="HL7" s="218"/>
      <c r="HM7" s="215"/>
      <c r="HN7" s="215"/>
      <c r="HO7" s="215"/>
      <c r="HP7" s="66"/>
      <c r="HQ7" s="64" t="s">
        <v>110</v>
      </c>
      <c r="HR7" s="64"/>
      <c r="HS7" s="59" t="s">
        <v>110</v>
      </c>
      <c r="HT7" s="61"/>
      <c r="HU7" s="61"/>
      <c r="HV7" s="218"/>
      <c r="HW7" s="215"/>
      <c r="HX7" s="215"/>
      <c r="HY7" s="215"/>
    </row>
    <row r="8" spans="1:233">
      <c r="A8" s="235"/>
      <c r="B8" s="252">
        <v>43862</v>
      </c>
      <c r="C8" s="47" t="s">
        <v>152</v>
      </c>
      <c r="D8" s="67" t="s">
        <v>110</v>
      </c>
      <c r="E8" s="68"/>
      <c r="F8" s="69"/>
      <c r="G8" s="68" t="s">
        <v>492</v>
      </c>
      <c r="H8" s="34"/>
      <c r="I8" s="34"/>
      <c r="J8" s="230">
        <v>2</v>
      </c>
      <c r="K8" s="237">
        <v>1</v>
      </c>
      <c r="L8" s="231">
        <v>1</v>
      </c>
      <c r="M8" s="233" t="s">
        <v>471</v>
      </c>
      <c r="N8" s="70"/>
      <c r="O8" s="68" t="s">
        <v>595</v>
      </c>
      <c r="P8" s="71" t="s">
        <v>110</v>
      </c>
      <c r="Q8" s="68" t="s">
        <v>153</v>
      </c>
      <c r="R8" s="34"/>
      <c r="S8" s="34"/>
      <c r="T8" s="220">
        <v>1</v>
      </c>
      <c r="U8" s="220">
        <v>2</v>
      </c>
      <c r="V8" s="220">
        <v>3</v>
      </c>
      <c r="W8" s="223" t="s">
        <v>474</v>
      </c>
      <c r="X8" s="70"/>
      <c r="Y8" s="68" t="s">
        <v>110</v>
      </c>
      <c r="Z8" s="71" t="s">
        <v>110</v>
      </c>
      <c r="AA8" s="68" t="s">
        <v>110</v>
      </c>
      <c r="AB8" s="34"/>
      <c r="AC8" s="34"/>
      <c r="AD8" s="220">
        <v>1</v>
      </c>
      <c r="AE8" s="220">
        <v>1</v>
      </c>
      <c r="AF8" s="220">
        <v>2</v>
      </c>
      <c r="AG8" s="223" t="s">
        <v>474</v>
      </c>
      <c r="AH8" s="67" t="s">
        <v>110</v>
      </c>
      <c r="AI8" s="68" t="s">
        <v>154</v>
      </c>
      <c r="AJ8" s="71" t="s">
        <v>110</v>
      </c>
      <c r="AK8" s="68" t="s">
        <v>155</v>
      </c>
      <c r="AL8" s="52"/>
      <c r="AM8" s="52"/>
      <c r="AN8" s="217">
        <v>2</v>
      </c>
      <c r="AO8" s="214">
        <v>1</v>
      </c>
      <c r="AP8" s="214">
        <v>1</v>
      </c>
      <c r="AQ8" s="216" t="s">
        <v>471</v>
      </c>
      <c r="AR8" s="70"/>
      <c r="AS8" s="68"/>
      <c r="AT8" s="71" t="s">
        <v>156</v>
      </c>
      <c r="AU8" s="68"/>
      <c r="AV8" s="52"/>
      <c r="AW8" s="52"/>
      <c r="AX8" s="217">
        <v>3</v>
      </c>
      <c r="AY8" s="219"/>
      <c r="AZ8" s="214">
        <v>1</v>
      </c>
      <c r="BA8" s="216" t="s">
        <v>471</v>
      </c>
      <c r="BB8" s="70"/>
      <c r="BC8" s="68" t="s">
        <v>110</v>
      </c>
      <c r="BD8" s="69"/>
      <c r="BE8" s="68" t="s">
        <v>157</v>
      </c>
      <c r="BF8" s="54"/>
      <c r="BG8" s="54"/>
      <c r="BH8" s="222"/>
      <c r="BI8" s="219"/>
      <c r="BJ8" s="214">
        <v>4</v>
      </c>
      <c r="BK8" s="216" t="s">
        <v>474</v>
      </c>
      <c r="BL8" s="67" t="s">
        <v>110</v>
      </c>
      <c r="BM8" s="68"/>
      <c r="BN8" s="69"/>
      <c r="BO8" s="68" t="s">
        <v>158</v>
      </c>
      <c r="BP8" s="52"/>
      <c r="BQ8" s="52"/>
      <c r="BR8" s="217">
        <v>2</v>
      </c>
      <c r="BS8" s="214">
        <v>1</v>
      </c>
      <c r="BT8" s="214">
        <v>1</v>
      </c>
      <c r="BU8" s="216" t="s">
        <v>471</v>
      </c>
      <c r="BV8" s="67" t="s">
        <v>493</v>
      </c>
      <c r="BW8" s="68"/>
      <c r="BX8" s="71" t="s">
        <v>494</v>
      </c>
      <c r="BY8" s="68" t="s">
        <v>110</v>
      </c>
      <c r="BZ8" s="52"/>
      <c r="CA8" s="52"/>
      <c r="CB8" s="217">
        <v>1</v>
      </c>
      <c r="CC8" s="214">
        <v>2</v>
      </c>
      <c r="CD8" s="214">
        <v>1</v>
      </c>
      <c r="CE8" s="216" t="s">
        <v>469</v>
      </c>
      <c r="CF8" s="67" t="s">
        <v>110</v>
      </c>
      <c r="CG8" s="68" t="s">
        <v>110</v>
      </c>
      <c r="CH8" s="71" t="s">
        <v>159</v>
      </c>
      <c r="CI8" s="68" t="s">
        <v>110</v>
      </c>
      <c r="CJ8" s="52"/>
      <c r="CK8" s="52"/>
      <c r="CL8" s="217">
        <v>1</v>
      </c>
      <c r="CM8" s="214">
        <v>2</v>
      </c>
      <c r="CN8" s="214">
        <v>1</v>
      </c>
      <c r="CO8" s="216" t="s">
        <v>469</v>
      </c>
      <c r="CP8" s="72"/>
      <c r="CQ8" s="68" t="s">
        <v>110</v>
      </c>
      <c r="CR8" s="71" t="s">
        <v>495</v>
      </c>
      <c r="CS8" s="68" t="s">
        <v>496</v>
      </c>
      <c r="CT8" s="52"/>
      <c r="CU8" s="52"/>
      <c r="CV8" s="217">
        <v>2</v>
      </c>
      <c r="CW8" s="214">
        <v>1</v>
      </c>
      <c r="CX8" s="214">
        <v>1</v>
      </c>
      <c r="CY8" s="216" t="s">
        <v>471</v>
      </c>
      <c r="CZ8" s="70"/>
      <c r="DA8" s="68" t="s">
        <v>110</v>
      </c>
      <c r="DB8" s="69"/>
      <c r="DC8" s="68"/>
      <c r="DD8" s="52"/>
      <c r="DE8" s="52"/>
      <c r="DF8" s="217">
        <v>1</v>
      </c>
      <c r="DG8" s="214">
        <v>1</v>
      </c>
      <c r="DH8" s="214">
        <v>2</v>
      </c>
      <c r="DI8" s="216" t="s">
        <v>474</v>
      </c>
      <c r="DJ8" s="67" t="s">
        <v>110</v>
      </c>
      <c r="DK8" s="68" t="s">
        <v>110</v>
      </c>
      <c r="DL8" s="69"/>
      <c r="DM8" s="68"/>
      <c r="DN8" s="52"/>
      <c r="DO8" s="52"/>
      <c r="DP8" s="217">
        <v>2</v>
      </c>
      <c r="DQ8" s="214">
        <v>1</v>
      </c>
      <c r="DR8" s="214">
        <v>1</v>
      </c>
      <c r="DS8" s="216" t="s">
        <v>471</v>
      </c>
      <c r="DT8" s="67" t="s">
        <v>110</v>
      </c>
      <c r="DU8" s="68" t="s">
        <v>160</v>
      </c>
      <c r="DV8" s="71" t="s">
        <v>110</v>
      </c>
      <c r="DW8" s="68" t="s">
        <v>110</v>
      </c>
      <c r="DX8" s="54"/>
      <c r="DY8" s="54"/>
      <c r="DZ8" s="222"/>
      <c r="EA8" s="214">
        <v>2</v>
      </c>
      <c r="EB8" s="214">
        <v>2</v>
      </c>
      <c r="EC8" s="216" t="s">
        <v>471</v>
      </c>
      <c r="ED8" s="67" t="s">
        <v>110</v>
      </c>
      <c r="EE8" s="68"/>
      <c r="EF8" s="69"/>
      <c r="EG8" s="68" t="s">
        <v>596</v>
      </c>
      <c r="EH8" s="52"/>
      <c r="EI8" s="52"/>
      <c r="EJ8" s="217">
        <v>2</v>
      </c>
      <c r="EK8" s="214">
        <v>1</v>
      </c>
      <c r="EL8" s="214">
        <v>1</v>
      </c>
      <c r="EM8" s="216" t="s">
        <v>471</v>
      </c>
      <c r="EN8" s="67" t="s">
        <v>597</v>
      </c>
      <c r="EO8" s="68"/>
      <c r="EP8" s="71" t="s">
        <v>497</v>
      </c>
      <c r="EQ8" s="73" t="s">
        <v>498</v>
      </c>
      <c r="ER8" s="52"/>
      <c r="ES8" s="52"/>
      <c r="ET8" s="217">
        <v>3</v>
      </c>
      <c r="EU8" s="214">
        <v>1</v>
      </c>
      <c r="EV8" s="219"/>
      <c r="EW8" s="216" t="s">
        <v>471</v>
      </c>
      <c r="EX8" s="67" t="s">
        <v>110</v>
      </c>
      <c r="EY8" s="68" t="s">
        <v>110</v>
      </c>
      <c r="EZ8" s="71" t="s">
        <v>161</v>
      </c>
      <c r="FA8" s="68"/>
      <c r="FB8" s="52"/>
      <c r="FC8" s="52"/>
      <c r="FD8" s="217">
        <v>1</v>
      </c>
      <c r="FE8" s="214">
        <v>2</v>
      </c>
      <c r="FF8" s="214">
        <v>1</v>
      </c>
      <c r="FG8" s="216" t="s">
        <v>469</v>
      </c>
      <c r="FH8" s="67" t="s">
        <v>110</v>
      </c>
      <c r="FI8" s="68" t="s">
        <v>110</v>
      </c>
      <c r="FJ8" s="71" t="s">
        <v>110</v>
      </c>
      <c r="FK8" s="68"/>
      <c r="FL8" s="52"/>
      <c r="FM8" s="52"/>
      <c r="FN8" s="217">
        <v>1</v>
      </c>
      <c r="FO8" s="214">
        <v>2</v>
      </c>
      <c r="FP8" s="214">
        <v>1</v>
      </c>
      <c r="FQ8" s="216" t="s">
        <v>469</v>
      </c>
      <c r="FR8" s="67" t="s">
        <v>110</v>
      </c>
      <c r="FS8" s="68" t="s">
        <v>110</v>
      </c>
      <c r="FT8" s="69"/>
      <c r="FU8" s="68"/>
      <c r="FV8" s="52"/>
      <c r="FW8" s="52"/>
      <c r="FX8" s="217">
        <v>1</v>
      </c>
      <c r="FY8" s="214">
        <v>1</v>
      </c>
      <c r="FZ8" s="214">
        <v>2</v>
      </c>
      <c r="GA8" s="216" t="s">
        <v>474</v>
      </c>
      <c r="GB8" s="70"/>
      <c r="GC8" s="68" t="s">
        <v>162</v>
      </c>
      <c r="GD8" s="69"/>
      <c r="GE8" s="68"/>
      <c r="GF8" s="52"/>
      <c r="GG8" s="52"/>
      <c r="GH8" s="217">
        <v>1</v>
      </c>
      <c r="GI8" s="214">
        <v>1</v>
      </c>
      <c r="GJ8" s="214">
        <v>2</v>
      </c>
      <c r="GK8" s="216" t="s">
        <v>474</v>
      </c>
      <c r="GL8" s="67" t="s">
        <v>490</v>
      </c>
      <c r="GM8" s="73"/>
      <c r="GN8" s="71" t="s">
        <v>499</v>
      </c>
      <c r="GO8" s="73" t="s">
        <v>163</v>
      </c>
      <c r="GP8" s="52"/>
      <c r="GQ8" s="52"/>
      <c r="GR8" s="217">
        <v>4</v>
      </c>
      <c r="GS8" s="219"/>
      <c r="GT8" s="219"/>
      <c r="GU8" s="216" t="s">
        <v>471</v>
      </c>
      <c r="GV8" s="67" t="s">
        <v>110</v>
      </c>
      <c r="GW8" s="68"/>
      <c r="GX8" s="69"/>
      <c r="GY8" s="68" t="s">
        <v>164</v>
      </c>
      <c r="GZ8" s="52"/>
      <c r="HA8" s="52"/>
      <c r="HB8" s="217">
        <v>2</v>
      </c>
      <c r="HC8" s="214">
        <v>1</v>
      </c>
      <c r="HD8" s="214">
        <v>1</v>
      </c>
      <c r="HE8" s="216" t="s">
        <v>471</v>
      </c>
      <c r="HF8" s="70"/>
      <c r="HG8" s="68" t="s">
        <v>110</v>
      </c>
      <c r="HH8" s="69"/>
      <c r="HI8" s="68"/>
      <c r="HJ8" s="52"/>
      <c r="HK8" s="52"/>
      <c r="HL8" s="217">
        <v>2</v>
      </c>
      <c r="HM8" s="219"/>
      <c r="HN8" s="214">
        <v>2</v>
      </c>
      <c r="HO8" s="216" t="s">
        <v>474</v>
      </c>
      <c r="HP8" s="74" t="s">
        <v>110</v>
      </c>
      <c r="HQ8" s="68" t="s">
        <v>110</v>
      </c>
      <c r="HR8" s="71" t="s">
        <v>165</v>
      </c>
      <c r="HS8" s="68"/>
      <c r="HT8" s="52"/>
      <c r="HU8" s="52"/>
      <c r="HV8" s="217">
        <v>1</v>
      </c>
      <c r="HW8" s="214">
        <v>2</v>
      </c>
      <c r="HX8" s="214">
        <v>1</v>
      </c>
      <c r="HY8" s="216" t="s">
        <v>469</v>
      </c>
    </row>
    <row r="9" spans="1:233">
      <c r="A9" s="235"/>
      <c r="B9" s="253"/>
      <c r="C9" s="57" t="s">
        <v>166</v>
      </c>
      <c r="D9" s="58"/>
      <c r="E9" s="59"/>
      <c r="F9" s="60" t="s">
        <v>110</v>
      </c>
      <c r="G9" s="59" t="s">
        <v>110</v>
      </c>
      <c r="H9" s="34"/>
      <c r="I9" s="34"/>
      <c r="J9" s="221"/>
      <c r="K9" s="221"/>
      <c r="L9" s="221"/>
      <c r="M9" s="221"/>
      <c r="N9" s="58"/>
      <c r="O9" s="59"/>
      <c r="P9" s="60" t="s">
        <v>168</v>
      </c>
      <c r="Q9" s="59" t="s">
        <v>169</v>
      </c>
      <c r="R9" s="34"/>
      <c r="S9" s="34"/>
      <c r="T9" s="221"/>
      <c r="U9" s="221"/>
      <c r="V9" s="221"/>
      <c r="W9" s="221"/>
      <c r="X9" s="58"/>
      <c r="Y9" s="59"/>
      <c r="Z9" s="60"/>
      <c r="AA9" s="59"/>
      <c r="AB9" s="34"/>
      <c r="AC9" s="34"/>
      <c r="AD9" s="221"/>
      <c r="AE9" s="221"/>
      <c r="AF9" s="221"/>
      <c r="AG9" s="221"/>
      <c r="AH9" s="58" t="s">
        <v>170</v>
      </c>
      <c r="AI9" s="59"/>
      <c r="AJ9" s="60"/>
      <c r="AK9" s="59" t="s">
        <v>171</v>
      </c>
      <c r="AL9" s="61"/>
      <c r="AM9" s="61"/>
      <c r="AN9" s="218"/>
      <c r="AO9" s="215"/>
      <c r="AP9" s="215"/>
      <c r="AQ9" s="215"/>
      <c r="AR9" s="58" t="s">
        <v>110</v>
      </c>
      <c r="AS9" s="59"/>
      <c r="AT9" s="60" t="s">
        <v>172</v>
      </c>
      <c r="AU9" s="59"/>
      <c r="AV9" s="61"/>
      <c r="AW9" s="61"/>
      <c r="AX9" s="218"/>
      <c r="AY9" s="215"/>
      <c r="AZ9" s="215"/>
      <c r="BA9" s="215"/>
      <c r="BB9" s="58" t="s">
        <v>110</v>
      </c>
      <c r="BC9" s="59"/>
      <c r="BD9" s="60" t="s">
        <v>500</v>
      </c>
      <c r="BE9" s="59"/>
      <c r="BF9" s="62"/>
      <c r="BG9" s="62"/>
      <c r="BH9" s="218"/>
      <c r="BI9" s="215"/>
      <c r="BJ9" s="215"/>
      <c r="BK9" s="215"/>
      <c r="BL9" s="58"/>
      <c r="BM9" s="59"/>
      <c r="BN9" s="60" t="s">
        <v>173</v>
      </c>
      <c r="BO9" s="59" t="s">
        <v>501</v>
      </c>
      <c r="BP9" s="61"/>
      <c r="BQ9" s="61"/>
      <c r="BR9" s="218"/>
      <c r="BS9" s="215"/>
      <c r="BT9" s="215"/>
      <c r="BU9" s="215"/>
      <c r="BV9" s="58"/>
      <c r="BW9" s="59"/>
      <c r="BX9" s="60"/>
      <c r="BY9" s="59"/>
      <c r="BZ9" s="61"/>
      <c r="CA9" s="61"/>
      <c r="CB9" s="218"/>
      <c r="CC9" s="215"/>
      <c r="CD9" s="215"/>
      <c r="CE9" s="215"/>
      <c r="CF9" s="58"/>
      <c r="CG9" s="59"/>
      <c r="CH9" s="60" t="s">
        <v>174</v>
      </c>
      <c r="CI9" s="59"/>
      <c r="CJ9" s="61"/>
      <c r="CK9" s="61"/>
      <c r="CL9" s="218"/>
      <c r="CM9" s="215"/>
      <c r="CN9" s="215"/>
      <c r="CO9" s="215"/>
      <c r="CP9" s="58"/>
      <c r="CQ9" s="64"/>
      <c r="CR9" s="60"/>
      <c r="CS9" s="59" t="s">
        <v>502</v>
      </c>
      <c r="CT9" s="61"/>
      <c r="CU9" s="61"/>
      <c r="CV9" s="218"/>
      <c r="CW9" s="215"/>
      <c r="CX9" s="215"/>
      <c r="CY9" s="215"/>
      <c r="CZ9" s="58" t="s">
        <v>110</v>
      </c>
      <c r="DA9" s="59"/>
      <c r="DB9" s="60"/>
      <c r="DC9" s="59" t="s">
        <v>175</v>
      </c>
      <c r="DD9" s="61"/>
      <c r="DE9" s="61"/>
      <c r="DF9" s="218"/>
      <c r="DG9" s="215"/>
      <c r="DH9" s="215"/>
      <c r="DI9" s="215"/>
      <c r="DJ9" s="58"/>
      <c r="DK9" s="59"/>
      <c r="DL9" s="60"/>
      <c r="DM9" s="59"/>
      <c r="DN9" s="61"/>
      <c r="DO9" s="61"/>
      <c r="DP9" s="218"/>
      <c r="DQ9" s="215"/>
      <c r="DR9" s="215"/>
      <c r="DS9" s="215"/>
      <c r="DT9" s="58"/>
      <c r="DU9" s="59"/>
      <c r="DV9" s="60"/>
      <c r="DW9" s="59"/>
      <c r="DX9" s="62"/>
      <c r="DY9" s="62"/>
      <c r="DZ9" s="218"/>
      <c r="EA9" s="215"/>
      <c r="EB9" s="215"/>
      <c r="EC9" s="215"/>
      <c r="ED9" s="58"/>
      <c r="EE9" s="59"/>
      <c r="EF9" s="60" t="s">
        <v>110</v>
      </c>
      <c r="EG9" s="59" t="s">
        <v>503</v>
      </c>
      <c r="EH9" s="61"/>
      <c r="EI9" s="61"/>
      <c r="EJ9" s="218"/>
      <c r="EK9" s="215"/>
      <c r="EL9" s="215"/>
      <c r="EM9" s="215"/>
      <c r="EN9" s="58"/>
      <c r="EO9" s="59"/>
      <c r="EP9" s="60" t="s">
        <v>487</v>
      </c>
      <c r="EQ9" s="59" t="s">
        <v>110</v>
      </c>
      <c r="ER9" s="61"/>
      <c r="ES9" s="61"/>
      <c r="ET9" s="218"/>
      <c r="EU9" s="215"/>
      <c r="EV9" s="215"/>
      <c r="EW9" s="215"/>
      <c r="EX9" s="58"/>
      <c r="EY9" s="59"/>
      <c r="EZ9" s="60" t="s">
        <v>176</v>
      </c>
      <c r="FA9" s="64" t="s">
        <v>504</v>
      </c>
      <c r="FB9" s="61"/>
      <c r="FC9" s="61"/>
      <c r="FD9" s="218"/>
      <c r="FE9" s="215"/>
      <c r="FF9" s="215"/>
      <c r="FG9" s="215"/>
      <c r="FH9" s="58"/>
      <c r="FI9" s="59"/>
      <c r="FJ9" s="60"/>
      <c r="FK9" s="59"/>
      <c r="FL9" s="61"/>
      <c r="FM9" s="61"/>
      <c r="FN9" s="218"/>
      <c r="FO9" s="215"/>
      <c r="FP9" s="215"/>
      <c r="FQ9" s="215"/>
      <c r="FR9" s="63"/>
      <c r="FS9" s="64"/>
      <c r="FT9" s="60" t="s">
        <v>489</v>
      </c>
      <c r="FU9" s="59"/>
      <c r="FV9" s="61"/>
      <c r="FW9" s="61"/>
      <c r="FX9" s="218"/>
      <c r="FY9" s="215"/>
      <c r="FZ9" s="215"/>
      <c r="GA9" s="215"/>
      <c r="GB9" s="58" t="s">
        <v>110</v>
      </c>
      <c r="GC9" s="59"/>
      <c r="GD9" s="60"/>
      <c r="GE9" s="59" t="s">
        <v>177</v>
      </c>
      <c r="GF9" s="61"/>
      <c r="GG9" s="61"/>
      <c r="GH9" s="218"/>
      <c r="GI9" s="215"/>
      <c r="GJ9" s="215"/>
      <c r="GK9" s="215"/>
      <c r="GL9" s="63" t="s">
        <v>480</v>
      </c>
      <c r="GM9" s="64"/>
      <c r="GN9" s="60" t="s">
        <v>141</v>
      </c>
      <c r="GO9" s="59" t="s">
        <v>178</v>
      </c>
      <c r="GP9" s="61"/>
      <c r="GQ9" s="61"/>
      <c r="GR9" s="218"/>
      <c r="GS9" s="215"/>
      <c r="GT9" s="215"/>
      <c r="GU9" s="215"/>
      <c r="GV9" s="58"/>
      <c r="GW9" s="64"/>
      <c r="GX9" s="60" t="s">
        <v>505</v>
      </c>
      <c r="GY9" s="59" t="s">
        <v>506</v>
      </c>
      <c r="GZ9" s="61"/>
      <c r="HA9" s="61"/>
      <c r="HB9" s="218"/>
      <c r="HC9" s="215"/>
      <c r="HD9" s="215"/>
      <c r="HE9" s="215"/>
      <c r="HF9" s="58" t="s">
        <v>179</v>
      </c>
      <c r="HG9" s="59"/>
      <c r="HH9" s="60"/>
      <c r="HI9" s="59"/>
      <c r="HJ9" s="61"/>
      <c r="HK9" s="61"/>
      <c r="HL9" s="218"/>
      <c r="HM9" s="215"/>
      <c r="HN9" s="215"/>
      <c r="HO9" s="215"/>
      <c r="HP9" s="75" t="s">
        <v>507</v>
      </c>
      <c r="HQ9" s="59"/>
      <c r="HR9" s="60"/>
      <c r="HS9" s="59" t="s">
        <v>180</v>
      </c>
      <c r="HT9" s="61"/>
      <c r="HU9" s="61"/>
      <c r="HV9" s="218"/>
      <c r="HW9" s="215"/>
      <c r="HX9" s="215"/>
      <c r="HY9" s="215"/>
    </row>
    <row r="10" spans="1:233">
      <c r="A10" s="235"/>
      <c r="B10" s="254">
        <v>43891</v>
      </c>
      <c r="C10" s="76" t="s">
        <v>181</v>
      </c>
      <c r="D10" s="67" t="s">
        <v>110</v>
      </c>
      <c r="E10" s="68"/>
      <c r="F10" s="69"/>
      <c r="G10" s="68"/>
      <c r="H10" s="34"/>
      <c r="I10" s="34"/>
      <c r="J10" s="230">
        <v>2</v>
      </c>
      <c r="K10" s="237">
        <v>2</v>
      </c>
      <c r="L10" s="231"/>
      <c r="M10" s="233" t="s">
        <v>469</v>
      </c>
      <c r="N10" s="70"/>
      <c r="O10" s="68" t="s">
        <v>182</v>
      </c>
      <c r="P10" s="71" t="s">
        <v>110</v>
      </c>
      <c r="Q10" s="68" t="s">
        <v>153</v>
      </c>
      <c r="R10" s="34"/>
      <c r="S10" s="34"/>
      <c r="T10" s="220">
        <v>2</v>
      </c>
      <c r="U10" s="220">
        <v>1</v>
      </c>
      <c r="V10" s="220">
        <v>1</v>
      </c>
      <c r="W10" s="223" t="s">
        <v>471</v>
      </c>
      <c r="X10" s="70"/>
      <c r="Y10" s="68"/>
      <c r="Z10" s="69"/>
      <c r="AA10" s="68"/>
      <c r="AB10" s="34"/>
      <c r="AC10" s="34"/>
      <c r="AD10" s="220">
        <v>4</v>
      </c>
      <c r="AE10" s="220"/>
      <c r="AF10" s="220"/>
      <c r="AG10" s="223" t="s">
        <v>471</v>
      </c>
      <c r="AH10" s="67" t="s">
        <v>110</v>
      </c>
      <c r="AI10" s="68" t="s">
        <v>154</v>
      </c>
      <c r="AJ10" s="71" t="s">
        <v>183</v>
      </c>
      <c r="AK10" s="68" t="s">
        <v>184</v>
      </c>
      <c r="AL10" s="52"/>
      <c r="AM10" s="52"/>
      <c r="AN10" s="217">
        <v>2</v>
      </c>
      <c r="AO10" s="214">
        <v>1</v>
      </c>
      <c r="AP10" s="214">
        <v>1</v>
      </c>
      <c r="AQ10" s="216" t="s">
        <v>471</v>
      </c>
      <c r="AR10" s="70"/>
      <c r="AS10" s="73"/>
      <c r="AT10" s="71" t="s">
        <v>185</v>
      </c>
      <c r="AU10" s="68"/>
      <c r="AV10" s="52"/>
      <c r="AW10" s="52"/>
      <c r="AX10" s="217">
        <v>3</v>
      </c>
      <c r="AY10" s="219"/>
      <c r="AZ10" s="214">
        <v>1</v>
      </c>
      <c r="BA10" s="216" t="s">
        <v>471</v>
      </c>
      <c r="BB10" s="70"/>
      <c r="BC10" s="68" t="s">
        <v>167</v>
      </c>
      <c r="BD10" s="71" t="s">
        <v>167</v>
      </c>
      <c r="BE10" s="68" t="s">
        <v>167</v>
      </c>
      <c r="BF10" s="54"/>
      <c r="BG10" s="54"/>
      <c r="BH10" s="222"/>
      <c r="BI10" s="214">
        <v>1</v>
      </c>
      <c r="BJ10" s="214">
        <v>3</v>
      </c>
      <c r="BK10" s="216" t="s">
        <v>474</v>
      </c>
      <c r="BL10" s="67" t="s">
        <v>110</v>
      </c>
      <c r="BM10" s="68"/>
      <c r="BN10" s="71" t="s">
        <v>186</v>
      </c>
      <c r="BO10" s="68" t="s">
        <v>187</v>
      </c>
      <c r="BP10" s="52"/>
      <c r="BQ10" s="52"/>
      <c r="BR10" s="217">
        <v>3</v>
      </c>
      <c r="BS10" s="214">
        <v>1</v>
      </c>
      <c r="BT10" s="219"/>
      <c r="BU10" s="216" t="s">
        <v>471</v>
      </c>
      <c r="BV10" s="67" t="s">
        <v>110</v>
      </c>
      <c r="BW10" s="68"/>
      <c r="BX10" s="71" t="s">
        <v>494</v>
      </c>
      <c r="BY10" s="68" t="s">
        <v>110</v>
      </c>
      <c r="BZ10" s="52"/>
      <c r="CA10" s="52"/>
      <c r="CB10" s="217">
        <v>1</v>
      </c>
      <c r="CC10" s="214">
        <v>2</v>
      </c>
      <c r="CD10" s="214">
        <v>1</v>
      </c>
      <c r="CE10" s="216" t="s">
        <v>469</v>
      </c>
      <c r="CF10" s="67" t="s">
        <v>110</v>
      </c>
      <c r="CG10" s="68" t="s">
        <v>110</v>
      </c>
      <c r="CH10" s="71" t="s">
        <v>110</v>
      </c>
      <c r="CI10" s="68" t="s">
        <v>110</v>
      </c>
      <c r="CJ10" s="54"/>
      <c r="CK10" s="54"/>
      <c r="CL10" s="222"/>
      <c r="CM10" s="214">
        <v>2</v>
      </c>
      <c r="CN10" s="214">
        <v>2</v>
      </c>
      <c r="CO10" s="216" t="s">
        <v>471</v>
      </c>
      <c r="CP10" s="72"/>
      <c r="CQ10" s="68" t="s">
        <v>110</v>
      </c>
      <c r="CR10" s="71" t="s">
        <v>598</v>
      </c>
      <c r="CS10" s="68" t="s">
        <v>496</v>
      </c>
      <c r="CT10" s="52"/>
      <c r="CU10" s="52"/>
      <c r="CV10" s="217">
        <v>2</v>
      </c>
      <c r="CW10" s="214">
        <v>1</v>
      </c>
      <c r="CX10" s="214">
        <v>1</v>
      </c>
      <c r="CY10" s="216" t="s">
        <v>471</v>
      </c>
      <c r="CZ10" s="67" t="s">
        <v>110</v>
      </c>
      <c r="DA10" s="68" t="s">
        <v>110</v>
      </c>
      <c r="DB10" s="69"/>
      <c r="DC10" s="68"/>
      <c r="DD10" s="52"/>
      <c r="DE10" s="52"/>
      <c r="DF10" s="217">
        <v>3</v>
      </c>
      <c r="DG10" s="214">
        <v>1</v>
      </c>
      <c r="DH10" s="219"/>
      <c r="DI10" s="216" t="s">
        <v>471</v>
      </c>
      <c r="DJ10" s="67" t="s">
        <v>110</v>
      </c>
      <c r="DK10" s="68"/>
      <c r="DL10" s="69"/>
      <c r="DM10" s="68"/>
      <c r="DN10" s="52"/>
      <c r="DO10" s="52"/>
      <c r="DP10" s="217">
        <v>1</v>
      </c>
      <c r="DQ10" s="214">
        <v>2</v>
      </c>
      <c r="DR10" s="214">
        <v>1</v>
      </c>
      <c r="DS10" s="216" t="s">
        <v>469</v>
      </c>
      <c r="DT10" s="67" t="s">
        <v>110</v>
      </c>
      <c r="DU10" s="68"/>
      <c r="DV10" s="71" t="s">
        <v>110</v>
      </c>
      <c r="DW10" s="68" t="s">
        <v>188</v>
      </c>
      <c r="DX10" s="54"/>
      <c r="DY10" s="54"/>
      <c r="DZ10" s="222"/>
      <c r="EA10" s="214">
        <v>3</v>
      </c>
      <c r="EB10" s="214">
        <v>1</v>
      </c>
      <c r="EC10" s="216" t="s">
        <v>469</v>
      </c>
      <c r="ED10" s="67" t="s">
        <v>110</v>
      </c>
      <c r="EE10" s="68"/>
      <c r="EF10" s="69"/>
      <c r="EG10" s="68" t="s">
        <v>508</v>
      </c>
      <c r="EH10" s="52"/>
      <c r="EI10" s="52"/>
      <c r="EJ10" s="217">
        <v>2</v>
      </c>
      <c r="EK10" s="214">
        <v>1</v>
      </c>
      <c r="EL10" s="214">
        <v>1</v>
      </c>
      <c r="EM10" s="216" t="s">
        <v>471</v>
      </c>
      <c r="EN10" s="67" t="s">
        <v>599</v>
      </c>
      <c r="EO10" s="68"/>
      <c r="EP10" s="71" t="s">
        <v>497</v>
      </c>
      <c r="EQ10" s="68" t="s">
        <v>498</v>
      </c>
      <c r="ER10" s="52"/>
      <c r="ES10" s="52"/>
      <c r="ET10" s="217">
        <v>3</v>
      </c>
      <c r="EU10" s="214">
        <v>1</v>
      </c>
      <c r="EV10" s="219"/>
      <c r="EW10" s="216" t="s">
        <v>471</v>
      </c>
      <c r="EX10" s="67" t="s">
        <v>110</v>
      </c>
      <c r="EY10" s="68" t="s">
        <v>110</v>
      </c>
      <c r="EZ10" s="71" t="s">
        <v>509</v>
      </c>
      <c r="FA10" s="68" t="s">
        <v>189</v>
      </c>
      <c r="FB10" s="52"/>
      <c r="FC10" s="52"/>
      <c r="FD10" s="217">
        <v>1</v>
      </c>
      <c r="FE10" s="214">
        <v>2</v>
      </c>
      <c r="FF10" s="214">
        <v>1</v>
      </c>
      <c r="FG10" s="216" t="s">
        <v>469</v>
      </c>
      <c r="FH10" s="67" t="s">
        <v>110</v>
      </c>
      <c r="FI10" s="68" t="s">
        <v>110</v>
      </c>
      <c r="FJ10" s="69"/>
      <c r="FK10" s="68" t="s">
        <v>190</v>
      </c>
      <c r="FL10" s="52"/>
      <c r="FM10" s="52"/>
      <c r="FN10" s="217">
        <v>1</v>
      </c>
      <c r="FO10" s="214">
        <v>1</v>
      </c>
      <c r="FP10" s="214">
        <v>2</v>
      </c>
      <c r="FQ10" s="216" t="s">
        <v>474</v>
      </c>
      <c r="FR10" s="67" t="s">
        <v>110</v>
      </c>
      <c r="FS10" s="68"/>
      <c r="FT10" s="69"/>
      <c r="FU10" s="68"/>
      <c r="FV10" s="52"/>
      <c r="FW10" s="52"/>
      <c r="FX10" s="217">
        <v>2</v>
      </c>
      <c r="FY10" s="214">
        <v>1</v>
      </c>
      <c r="FZ10" s="214">
        <v>1</v>
      </c>
      <c r="GA10" s="216" t="s">
        <v>471</v>
      </c>
      <c r="GB10" s="70"/>
      <c r="GC10" s="68" t="s">
        <v>191</v>
      </c>
      <c r="GD10" s="69"/>
      <c r="GE10" s="68"/>
      <c r="GF10" s="52"/>
      <c r="GG10" s="52"/>
      <c r="GH10" s="217">
        <v>2</v>
      </c>
      <c r="GI10" s="214">
        <v>1</v>
      </c>
      <c r="GJ10" s="214">
        <v>1</v>
      </c>
      <c r="GK10" s="216" t="s">
        <v>471</v>
      </c>
      <c r="GL10" s="77"/>
      <c r="GM10" s="73"/>
      <c r="GN10" s="71" t="s">
        <v>499</v>
      </c>
      <c r="GO10" s="68"/>
      <c r="GP10" s="52"/>
      <c r="GQ10" s="52"/>
      <c r="GR10" s="217">
        <v>2</v>
      </c>
      <c r="GS10" s="214">
        <v>1</v>
      </c>
      <c r="GT10" s="214">
        <v>1</v>
      </c>
      <c r="GU10" s="216" t="s">
        <v>471</v>
      </c>
      <c r="GV10" s="67" t="s">
        <v>110</v>
      </c>
      <c r="GW10" s="68"/>
      <c r="GX10" s="69"/>
      <c r="GY10" s="68" t="s">
        <v>164</v>
      </c>
      <c r="GZ10" s="52"/>
      <c r="HA10" s="52"/>
      <c r="HB10" s="217">
        <v>1</v>
      </c>
      <c r="HC10" s="214">
        <v>2</v>
      </c>
      <c r="HD10" s="214">
        <v>1</v>
      </c>
      <c r="HE10" s="216" t="s">
        <v>469</v>
      </c>
      <c r="HF10" s="70"/>
      <c r="HG10" s="68" t="s">
        <v>110</v>
      </c>
      <c r="HH10" s="69"/>
      <c r="HI10" s="68"/>
      <c r="HJ10" s="52"/>
      <c r="HK10" s="52"/>
      <c r="HL10" s="217">
        <v>2</v>
      </c>
      <c r="HM10" s="219"/>
      <c r="HN10" s="214">
        <v>2</v>
      </c>
      <c r="HO10" s="216" t="s">
        <v>474</v>
      </c>
      <c r="HP10" s="74" t="s">
        <v>110</v>
      </c>
      <c r="HQ10" s="68" t="s">
        <v>110</v>
      </c>
      <c r="HR10" s="69"/>
      <c r="HS10" s="68"/>
      <c r="HT10" s="52"/>
      <c r="HU10" s="52"/>
      <c r="HV10" s="217">
        <v>1</v>
      </c>
      <c r="HW10" s="214">
        <v>2</v>
      </c>
      <c r="HX10" s="214">
        <v>1</v>
      </c>
      <c r="HY10" s="216" t="s">
        <v>469</v>
      </c>
    </row>
    <row r="11" spans="1:233">
      <c r="A11" s="235"/>
      <c r="B11" s="253"/>
      <c r="C11" s="78" t="s">
        <v>192</v>
      </c>
      <c r="D11" s="58"/>
      <c r="E11" s="59"/>
      <c r="F11" s="60"/>
      <c r="G11" s="59" t="s">
        <v>110</v>
      </c>
      <c r="H11" s="34"/>
      <c r="I11" s="34"/>
      <c r="J11" s="221"/>
      <c r="K11" s="221"/>
      <c r="L11" s="221"/>
      <c r="M11" s="221"/>
      <c r="N11" s="58"/>
      <c r="O11" s="59"/>
      <c r="P11" s="60"/>
      <c r="Q11" s="59" t="s">
        <v>169</v>
      </c>
      <c r="R11" s="34"/>
      <c r="S11" s="34"/>
      <c r="T11" s="221"/>
      <c r="U11" s="221"/>
      <c r="V11" s="221"/>
      <c r="W11" s="221"/>
      <c r="X11" s="58"/>
      <c r="Y11" s="59"/>
      <c r="Z11" s="60"/>
      <c r="AA11" s="59"/>
      <c r="AB11" s="34"/>
      <c r="AC11" s="34"/>
      <c r="AD11" s="221"/>
      <c r="AE11" s="221"/>
      <c r="AF11" s="221"/>
      <c r="AG11" s="221"/>
      <c r="AH11" s="58" t="s">
        <v>193</v>
      </c>
      <c r="AI11" s="59"/>
      <c r="AJ11" s="60"/>
      <c r="AK11" s="59" t="s">
        <v>171</v>
      </c>
      <c r="AL11" s="61"/>
      <c r="AM11" s="61"/>
      <c r="AN11" s="218"/>
      <c r="AO11" s="215"/>
      <c r="AP11" s="215"/>
      <c r="AQ11" s="215"/>
      <c r="AR11" s="58" t="s">
        <v>194</v>
      </c>
      <c r="AS11" s="59"/>
      <c r="AT11" s="60" t="s">
        <v>195</v>
      </c>
      <c r="AU11" s="59"/>
      <c r="AV11" s="61"/>
      <c r="AW11" s="61"/>
      <c r="AX11" s="218"/>
      <c r="AY11" s="215"/>
      <c r="AZ11" s="215"/>
      <c r="BA11" s="215"/>
      <c r="BB11" s="58" t="s">
        <v>196</v>
      </c>
      <c r="BC11" s="59"/>
      <c r="BD11" s="60"/>
      <c r="BE11" s="59"/>
      <c r="BF11" s="62"/>
      <c r="BG11" s="62"/>
      <c r="BH11" s="218"/>
      <c r="BI11" s="215"/>
      <c r="BJ11" s="215"/>
      <c r="BK11" s="215"/>
      <c r="BL11" s="58"/>
      <c r="BM11" s="59"/>
      <c r="BN11" s="60" t="s">
        <v>197</v>
      </c>
      <c r="BO11" s="59" t="s">
        <v>198</v>
      </c>
      <c r="BP11" s="61"/>
      <c r="BQ11" s="61"/>
      <c r="BR11" s="218"/>
      <c r="BS11" s="215"/>
      <c r="BT11" s="215"/>
      <c r="BU11" s="215"/>
      <c r="BV11" s="58"/>
      <c r="BW11" s="59"/>
      <c r="BX11" s="60"/>
      <c r="BY11" s="59"/>
      <c r="BZ11" s="61"/>
      <c r="CA11" s="61"/>
      <c r="CB11" s="218"/>
      <c r="CC11" s="215"/>
      <c r="CD11" s="215"/>
      <c r="CE11" s="215"/>
      <c r="CF11" s="58"/>
      <c r="CG11" s="59"/>
      <c r="CH11" s="60"/>
      <c r="CI11" s="59"/>
      <c r="CJ11" s="62"/>
      <c r="CK11" s="62"/>
      <c r="CL11" s="218"/>
      <c r="CM11" s="215"/>
      <c r="CN11" s="215"/>
      <c r="CO11" s="215"/>
      <c r="CP11" s="58"/>
      <c r="CQ11" s="79"/>
      <c r="CR11" s="79"/>
      <c r="CS11" s="59" t="s">
        <v>502</v>
      </c>
      <c r="CT11" s="61"/>
      <c r="CU11" s="61"/>
      <c r="CV11" s="218"/>
      <c r="CW11" s="215"/>
      <c r="CX11" s="215"/>
      <c r="CY11" s="215"/>
      <c r="CZ11" s="58"/>
      <c r="DA11" s="64" t="s">
        <v>110</v>
      </c>
      <c r="DB11" s="60"/>
      <c r="DC11" s="59"/>
      <c r="DD11" s="61"/>
      <c r="DE11" s="61"/>
      <c r="DF11" s="218"/>
      <c r="DG11" s="215"/>
      <c r="DH11" s="215"/>
      <c r="DI11" s="215"/>
      <c r="DJ11" s="58"/>
      <c r="DK11" s="59" t="s">
        <v>110</v>
      </c>
      <c r="DL11" s="60" t="s">
        <v>179</v>
      </c>
      <c r="DM11" s="59"/>
      <c r="DN11" s="61"/>
      <c r="DO11" s="61"/>
      <c r="DP11" s="218"/>
      <c r="DQ11" s="215"/>
      <c r="DR11" s="215"/>
      <c r="DS11" s="215"/>
      <c r="DT11" s="58"/>
      <c r="DU11" s="59" t="s">
        <v>199</v>
      </c>
      <c r="DV11" s="60"/>
      <c r="DW11" s="59"/>
      <c r="DX11" s="62"/>
      <c r="DY11" s="62"/>
      <c r="DZ11" s="218"/>
      <c r="EA11" s="215"/>
      <c r="EB11" s="215"/>
      <c r="EC11" s="215"/>
      <c r="ED11" s="58"/>
      <c r="EE11" s="59"/>
      <c r="EF11" s="60" t="s">
        <v>200</v>
      </c>
      <c r="EG11" s="59" t="s">
        <v>503</v>
      </c>
      <c r="EH11" s="61"/>
      <c r="EI11" s="61"/>
      <c r="EJ11" s="218"/>
      <c r="EK11" s="215"/>
      <c r="EL11" s="215"/>
      <c r="EM11" s="215"/>
      <c r="EN11" s="58"/>
      <c r="EO11" s="59"/>
      <c r="EP11" s="60" t="s">
        <v>476</v>
      </c>
      <c r="EQ11" s="59" t="s">
        <v>110</v>
      </c>
      <c r="ER11" s="61"/>
      <c r="ES11" s="61"/>
      <c r="ET11" s="218"/>
      <c r="EU11" s="215"/>
      <c r="EV11" s="215"/>
      <c r="EW11" s="215"/>
      <c r="EX11" s="58"/>
      <c r="EY11" s="59"/>
      <c r="EZ11" s="60"/>
      <c r="FA11" s="59" t="s">
        <v>201</v>
      </c>
      <c r="FB11" s="61"/>
      <c r="FC11" s="61"/>
      <c r="FD11" s="218"/>
      <c r="FE11" s="215"/>
      <c r="FF11" s="215"/>
      <c r="FG11" s="215"/>
      <c r="FH11" s="58"/>
      <c r="FI11" s="59"/>
      <c r="FJ11" s="60" t="s">
        <v>510</v>
      </c>
      <c r="FK11" s="59" t="s">
        <v>511</v>
      </c>
      <c r="FL11" s="61"/>
      <c r="FM11" s="61"/>
      <c r="FN11" s="218"/>
      <c r="FO11" s="215"/>
      <c r="FP11" s="215"/>
      <c r="FQ11" s="215"/>
      <c r="FR11" s="63"/>
      <c r="FS11" s="64"/>
      <c r="FT11" s="60" t="s">
        <v>489</v>
      </c>
      <c r="FU11" s="59"/>
      <c r="FV11" s="61"/>
      <c r="FW11" s="61"/>
      <c r="FX11" s="218"/>
      <c r="FY11" s="215"/>
      <c r="FZ11" s="215"/>
      <c r="GA11" s="215"/>
      <c r="GB11" s="58"/>
      <c r="GC11" s="59"/>
      <c r="GD11" s="60"/>
      <c r="GE11" s="59" t="s">
        <v>177</v>
      </c>
      <c r="GF11" s="61"/>
      <c r="GG11" s="61"/>
      <c r="GH11" s="218"/>
      <c r="GI11" s="215"/>
      <c r="GJ11" s="215"/>
      <c r="GK11" s="215"/>
      <c r="GL11" s="58" t="s">
        <v>480</v>
      </c>
      <c r="GM11" s="64"/>
      <c r="GN11" s="60" t="s">
        <v>141</v>
      </c>
      <c r="GO11" s="59" t="s">
        <v>202</v>
      </c>
      <c r="GP11" s="61"/>
      <c r="GQ11" s="61"/>
      <c r="GR11" s="218"/>
      <c r="GS11" s="215"/>
      <c r="GT11" s="215"/>
      <c r="GU11" s="215"/>
      <c r="GV11" s="58"/>
      <c r="GW11" s="59" t="s">
        <v>482</v>
      </c>
      <c r="GX11" s="60" t="s">
        <v>505</v>
      </c>
      <c r="GY11" s="64" t="s">
        <v>506</v>
      </c>
      <c r="GZ11" s="61"/>
      <c r="HA11" s="61"/>
      <c r="HB11" s="218"/>
      <c r="HC11" s="215"/>
      <c r="HD11" s="215"/>
      <c r="HE11" s="215"/>
      <c r="HF11" s="58" t="s">
        <v>203</v>
      </c>
      <c r="HG11" s="59"/>
      <c r="HH11" s="60"/>
      <c r="HI11" s="59"/>
      <c r="HJ11" s="61"/>
      <c r="HK11" s="61"/>
      <c r="HL11" s="218"/>
      <c r="HM11" s="215"/>
      <c r="HN11" s="215"/>
      <c r="HO11" s="215"/>
      <c r="HP11" s="75"/>
      <c r="HQ11" s="59"/>
      <c r="HR11" s="60"/>
      <c r="HS11" s="59" t="s">
        <v>204</v>
      </c>
      <c r="HT11" s="61"/>
      <c r="HU11" s="61"/>
      <c r="HV11" s="218"/>
      <c r="HW11" s="215"/>
      <c r="HX11" s="215"/>
      <c r="HY11" s="215"/>
    </row>
    <row r="12" spans="1:233">
      <c r="A12" s="235"/>
      <c r="B12" s="254">
        <v>43922</v>
      </c>
      <c r="C12" s="76" t="s">
        <v>205</v>
      </c>
      <c r="D12" s="67"/>
      <c r="E12" s="68"/>
      <c r="F12" s="71"/>
      <c r="G12" s="68" t="s">
        <v>512</v>
      </c>
      <c r="H12" s="34"/>
      <c r="I12" s="34"/>
      <c r="J12" s="230">
        <v>3</v>
      </c>
      <c r="K12" s="237"/>
      <c r="L12" s="231">
        <v>1</v>
      </c>
      <c r="M12" s="233" t="s">
        <v>471</v>
      </c>
      <c r="N12" s="67"/>
      <c r="O12" s="68" t="s">
        <v>600</v>
      </c>
      <c r="P12" s="71" t="s">
        <v>110</v>
      </c>
      <c r="Q12" s="68"/>
      <c r="R12" s="34"/>
      <c r="S12" s="34"/>
      <c r="T12" s="220">
        <v>1</v>
      </c>
      <c r="U12" s="220">
        <v>2</v>
      </c>
      <c r="V12" s="220">
        <v>1</v>
      </c>
      <c r="W12" s="223" t="s">
        <v>469</v>
      </c>
      <c r="X12" s="67"/>
      <c r="Y12" s="68" t="s">
        <v>110</v>
      </c>
      <c r="Z12" s="71" t="s">
        <v>110</v>
      </c>
      <c r="AA12" s="68"/>
      <c r="AB12" s="34"/>
      <c r="AC12" s="34"/>
      <c r="AD12" s="220">
        <v>2</v>
      </c>
      <c r="AE12" s="220">
        <v>1</v>
      </c>
      <c r="AF12" s="220">
        <v>1</v>
      </c>
      <c r="AG12" s="223" t="s">
        <v>471</v>
      </c>
      <c r="AH12" s="67" t="s">
        <v>206</v>
      </c>
      <c r="AI12" s="68"/>
      <c r="AJ12" s="71"/>
      <c r="AK12" s="68"/>
      <c r="AL12" s="52"/>
      <c r="AM12" s="52"/>
      <c r="AN12" s="217">
        <v>4</v>
      </c>
      <c r="AO12" s="219"/>
      <c r="AP12" s="219"/>
      <c r="AQ12" s="216" t="s">
        <v>471</v>
      </c>
      <c r="AR12" s="67" t="s">
        <v>110</v>
      </c>
      <c r="AS12" s="68"/>
      <c r="AT12" s="71" t="s">
        <v>110</v>
      </c>
      <c r="AU12" s="68"/>
      <c r="AV12" s="52"/>
      <c r="AW12" s="52"/>
      <c r="AX12" s="217">
        <v>1</v>
      </c>
      <c r="AY12" s="214">
        <v>3</v>
      </c>
      <c r="AZ12" s="219"/>
      <c r="BA12" s="216" t="s">
        <v>469</v>
      </c>
      <c r="BB12" s="67" t="s">
        <v>207</v>
      </c>
      <c r="BC12" s="68"/>
      <c r="BD12" s="71" t="s">
        <v>110</v>
      </c>
      <c r="BE12" s="68" t="s">
        <v>208</v>
      </c>
      <c r="BF12" s="54"/>
      <c r="BG12" s="54"/>
      <c r="BH12" s="222"/>
      <c r="BI12" s="214">
        <v>3</v>
      </c>
      <c r="BJ12" s="214">
        <v>1</v>
      </c>
      <c r="BK12" s="216" t="s">
        <v>469</v>
      </c>
      <c r="BL12" s="67"/>
      <c r="BM12" s="68"/>
      <c r="BN12" s="71"/>
      <c r="BO12" s="68"/>
      <c r="BP12" s="52"/>
      <c r="BQ12" s="52"/>
      <c r="BR12" s="217">
        <v>2</v>
      </c>
      <c r="BS12" s="219"/>
      <c r="BT12" s="214">
        <v>2</v>
      </c>
      <c r="BU12" s="216" t="s">
        <v>474</v>
      </c>
      <c r="BV12" s="67"/>
      <c r="BW12" s="68"/>
      <c r="BX12" s="71" t="s">
        <v>110</v>
      </c>
      <c r="BY12" s="68" t="s">
        <v>110</v>
      </c>
      <c r="BZ12" s="52"/>
      <c r="CA12" s="52"/>
      <c r="CB12" s="217">
        <v>1</v>
      </c>
      <c r="CC12" s="214">
        <v>1</v>
      </c>
      <c r="CD12" s="214">
        <v>2</v>
      </c>
      <c r="CE12" s="216" t="s">
        <v>474</v>
      </c>
      <c r="CF12" s="67" t="s">
        <v>110</v>
      </c>
      <c r="CG12" s="68" t="s">
        <v>110</v>
      </c>
      <c r="CH12" s="71" t="s">
        <v>110</v>
      </c>
      <c r="CI12" s="68" t="s">
        <v>110</v>
      </c>
      <c r="CJ12" s="52"/>
      <c r="CK12" s="52"/>
      <c r="CL12" s="217">
        <v>1</v>
      </c>
      <c r="CM12" s="214">
        <v>1</v>
      </c>
      <c r="CN12" s="214">
        <v>2</v>
      </c>
      <c r="CO12" s="216" t="s">
        <v>474</v>
      </c>
      <c r="CP12" s="67"/>
      <c r="CQ12" s="68" t="s">
        <v>513</v>
      </c>
      <c r="CR12" s="80" t="s">
        <v>514</v>
      </c>
      <c r="CS12" s="81"/>
      <c r="CT12" s="52"/>
      <c r="CU12" s="52"/>
      <c r="CV12" s="217">
        <v>2</v>
      </c>
      <c r="CW12" s="214">
        <v>1</v>
      </c>
      <c r="CX12" s="214">
        <v>1</v>
      </c>
      <c r="CY12" s="216" t="s">
        <v>471</v>
      </c>
      <c r="CZ12" s="67" t="s">
        <v>110</v>
      </c>
      <c r="DA12" s="68" t="s">
        <v>110</v>
      </c>
      <c r="DB12" s="71" t="s">
        <v>110</v>
      </c>
      <c r="DC12" s="68"/>
      <c r="DD12" s="52"/>
      <c r="DE12" s="52"/>
      <c r="DF12" s="217">
        <v>3</v>
      </c>
      <c r="DG12" s="219"/>
      <c r="DH12" s="214">
        <v>1</v>
      </c>
      <c r="DI12" s="216" t="s">
        <v>474</v>
      </c>
      <c r="DJ12" s="67" t="s">
        <v>110</v>
      </c>
      <c r="DK12" s="68" t="s">
        <v>110</v>
      </c>
      <c r="DL12" s="71"/>
      <c r="DM12" s="68"/>
      <c r="DN12" s="52"/>
      <c r="DO12" s="52"/>
      <c r="DP12" s="217">
        <v>3</v>
      </c>
      <c r="DQ12" s="214">
        <v>1</v>
      </c>
      <c r="DR12" s="219"/>
      <c r="DS12" s="216" t="s">
        <v>471</v>
      </c>
      <c r="DT12" s="67" t="s">
        <v>110</v>
      </c>
      <c r="DU12" s="68" t="s">
        <v>110</v>
      </c>
      <c r="DV12" s="71"/>
      <c r="DW12" s="68"/>
      <c r="DX12" s="52"/>
      <c r="DY12" s="52"/>
      <c r="DZ12" s="217">
        <v>3</v>
      </c>
      <c r="EA12" s="214">
        <v>1</v>
      </c>
      <c r="EB12" s="219"/>
      <c r="EC12" s="216" t="s">
        <v>471</v>
      </c>
      <c r="ED12" s="67" t="s">
        <v>110</v>
      </c>
      <c r="EE12" s="68"/>
      <c r="EF12" s="71"/>
      <c r="EG12" s="68" t="s">
        <v>209</v>
      </c>
      <c r="EH12" s="52"/>
      <c r="EI12" s="52"/>
      <c r="EJ12" s="217">
        <v>3</v>
      </c>
      <c r="EK12" s="214">
        <v>1</v>
      </c>
      <c r="EL12" s="219"/>
      <c r="EM12" s="216" t="s">
        <v>471</v>
      </c>
      <c r="EN12" s="67" t="s">
        <v>601</v>
      </c>
      <c r="EO12" s="68"/>
      <c r="EP12" s="71" t="s">
        <v>487</v>
      </c>
      <c r="EQ12" s="68" t="s">
        <v>498</v>
      </c>
      <c r="ER12" s="52"/>
      <c r="ES12" s="52"/>
      <c r="ET12" s="217">
        <v>3</v>
      </c>
      <c r="EU12" s="214">
        <v>1</v>
      </c>
      <c r="EV12" s="219"/>
      <c r="EW12" s="216" t="s">
        <v>471</v>
      </c>
      <c r="EX12" s="67" t="s">
        <v>110</v>
      </c>
      <c r="EY12" s="68" t="s">
        <v>110</v>
      </c>
      <c r="EZ12" s="73"/>
      <c r="FA12" s="68" t="s">
        <v>110</v>
      </c>
      <c r="FB12" s="52"/>
      <c r="FC12" s="52"/>
      <c r="FD12" s="217">
        <v>1</v>
      </c>
      <c r="FE12" s="214">
        <v>1</v>
      </c>
      <c r="FF12" s="214">
        <v>2</v>
      </c>
      <c r="FG12" s="216" t="s">
        <v>474</v>
      </c>
      <c r="FH12" s="67" t="s">
        <v>210</v>
      </c>
      <c r="FI12" s="68"/>
      <c r="FJ12" s="71"/>
      <c r="FK12" s="68" t="s">
        <v>211</v>
      </c>
      <c r="FL12" s="52"/>
      <c r="FM12" s="52"/>
      <c r="FN12" s="217">
        <v>1</v>
      </c>
      <c r="FO12" s="214">
        <v>1</v>
      </c>
      <c r="FP12" s="214">
        <v>2</v>
      </c>
      <c r="FQ12" s="216" t="s">
        <v>474</v>
      </c>
      <c r="FR12" s="67" t="s">
        <v>110</v>
      </c>
      <c r="FS12" s="68" t="s">
        <v>212</v>
      </c>
      <c r="FT12" s="73"/>
      <c r="FU12" s="68"/>
      <c r="FV12" s="52"/>
      <c r="FW12" s="52"/>
      <c r="FX12" s="217">
        <v>3</v>
      </c>
      <c r="FY12" s="214">
        <v>1</v>
      </c>
      <c r="FZ12" s="219"/>
      <c r="GA12" s="216" t="s">
        <v>471</v>
      </c>
      <c r="GB12" s="67"/>
      <c r="GC12" s="68"/>
      <c r="GD12" s="71"/>
      <c r="GE12" s="68"/>
      <c r="GF12" s="54"/>
      <c r="GG12" s="54"/>
      <c r="GH12" s="222"/>
      <c r="GI12" s="219"/>
      <c r="GJ12" s="219"/>
      <c r="GK12" s="216" t="s">
        <v>471</v>
      </c>
      <c r="GL12" s="67" t="s">
        <v>480</v>
      </c>
      <c r="GM12" s="73"/>
      <c r="GN12" s="71" t="s">
        <v>213</v>
      </c>
      <c r="GO12" s="68" t="s">
        <v>163</v>
      </c>
      <c r="GP12" s="52"/>
      <c r="GQ12" s="52"/>
      <c r="GR12" s="217">
        <v>4</v>
      </c>
      <c r="GS12" s="219"/>
      <c r="GT12" s="219"/>
      <c r="GU12" s="216" t="s">
        <v>471</v>
      </c>
      <c r="GV12" s="67" t="s">
        <v>110</v>
      </c>
      <c r="GW12" s="68" t="s">
        <v>482</v>
      </c>
      <c r="GX12" s="71" t="s">
        <v>505</v>
      </c>
      <c r="GY12" s="68"/>
      <c r="GZ12" s="54"/>
      <c r="HA12" s="54"/>
      <c r="HB12" s="222"/>
      <c r="HC12" s="214">
        <v>3</v>
      </c>
      <c r="HD12" s="214">
        <v>1</v>
      </c>
      <c r="HE12" s="216" t="s">
        <v>469</v>
      </c>
      <c r="HF12" s="67" t="s">
        <v>110</v>
      </c>
      <c r="HG12" s="68" t="s">
        <v>110</v>
      </c>
      <c r="HH12" s="71"/>
      <c r="HI12" s="68"/>
      <c r="HJ12" s="52"/>
      <c r="HK12" s="52"/>
      <c r="HL12" s="217">
        <v>3</v>
      </c>
      <c r="HM12" s="214">
        <v>1</v>
      </c>
      <c r="HN12" s="219"/>
      <c r="HO12" s="216" t="s">
        <v>469</v>
      </c>
      <c r="HP12" s="74" t="s">
        <v>110</v>
      </c>
      <c r="HQ12" s="68" t="s">
        <v>110</v>
      </c>
      <c r="HR12" s="71"/>
      <c r="HS12" s="68"/>
      <c r="HT12" s="52"/>
      <c r="HU12" s="52"/>
      <c r="HV12" s="217">
        <v>1</v>
      </c>
      <c r="HW12" s="214">
        <v>2</v>
      </c>
      <c r="HX12" s="214">
        <v>1</v>
      </c>
      <c r="HY12" s="216" t="s">
        <v>469</v>
      </c>
    </row>
    <row r="13" spans="1:233">
      <c r="A13" s="236"/>
      <c r="B13" s="236"/>
      <c r="C13" s="82" t="s">
        <v>214</v>
      </c>
      <c r="D13" s="83"/>
      <c r="E13" s="84"/>
      <c r="F13" s="85"/>
      <c r="G13" s="84"/>
      <c r="H13" s="41"/>
      <c r="I13" s="41"/>
      <c r="J13" s="232"/>
      <c r="K13" s="232"/>
      <c r="L13" s="232"/>
      <c r="M13" s="232"/>
      <c r="N13" s="83"/>
      <c r="O13" s="84"/>
      <c r="P13" s="85"/>
      <c r="Q13" s="84" t="s">
        <v>110</v>
      </c>
      <c r="R13" s="41"/>
      <c r="S13" s="41"/>
      <c r="T13" s="232"/>
      <c r="U13" s="232"/>
      <c r="V13" s="232"/>
      <c r="W13" s="232"/>
      <c r="X13" s="83"/>
      <c r="Y13" s="84"/>
      <c r="Z13" s="85"/>
      <c r="AA13" s="84"/>
      <c r="AB13" s="41"/>
      <c r="AC13" s="41"/>
      <c r="AD13" s="232"/>
      <c r="AE13" s="232"/>
      <c r="AF13" s="232"/>
      <c r="AG13" s="232"/>
      <c r="AH13" s="83" t="s">
        <v>215</v>
      </c>
      <c r="AI13" s="84"/>
      <c r="AJ13" s="85"/>
      <c r="AK13" s="84"/>
      <c r="AL13" s="86"/>
      <c r="AM13" s="86"/>
      <c r="AN13" s="225"/>
      <c r="AO13" s="224"/>
      <c r="AP13" s="224"/>
      <c r="AQ13" s="224"/>
      <c r="AR13" s="83"/>
      <c r="AS13" s="84"/>
      <c r="AT13" s="85"/>
      <c r="AU13" s="84" t="s">
        <v>110</v>
      </c>
      <c r="AV13" s="86"/>
      <c r="AW13" s="86"/>
      <c r="AX13" s="225"/>
      <c r="AY13" s="224"/>
      <c r="AZ13" s="224"/>
      <c r="BA13" s="224"/>
      <c r="BB13" s="83"/>
      <c r="BC13" s="84" t="s">
        <v>167</v>
      </c>
      <c r="BD13" s="85"/>
      <c r="BE13" s="84"/>
      <c r="BF13" s="87"/>
      <c r="BG13" s="87"/>
      <c r="BH13" s="225"/>
      <c r="BI13" s="224"/>
      <c r="BJ13" s="224"/>
      <c r="BK13" s="224"/>
      <c r="BL13" s="83" t="s">
        <v>216</v>
      </c>
      <c r="BM13" s="84"/>
      <c r="BN13" s="85" t="s">
        <v>216</v>
      </c>
      <c r="BO13" s="84"/>
      <c r="BP13" s="86"/>
      <c r="BQ13" s="86"/>
      <c r="BR13" s="225"/>
      <c r="BS13" s="224"/>
      <c r="BT13" s="224"/>
      <c r="BU13" s="224"/>
      <c r="BV13" s="83" t="s">
        <v>217</v>
      </c>
      <c r="BW13" s="84"/>
      <c r="BX13" s="85"/>
      <c r="BY13" s="84"/>
      <c r="BZ13" s="86"/>
      <c r="CA13" s="86"/>
      <c r="CB13" s="225"/>
      <c r="CC13" s="224"/>
      <c r="CD13" s="224"/>
      <c r="CE13" s="224"/>
      <c r="CF13" s="83" t="s">
        <v>110</v>
      </c>
      <c r="CG13" s="84"/>
      <c r="CH13" s="85"/>
      <c r="CI13" s="84"/>
      <c r="CJ13" s="86"/>
      <c r="CK13" s="86"/>
      <c r="CL13" s="225"/>
      <c r="CM13" s="224"/>
      <c r="CN13" s="224"/>
      <c r="CO13" s="224"/>
      <c r="CP13" s="88"/>
      <c r="CQ13" s="89"/>
      <c r="CR13" s="90"/>
      <c r="CS13" s="90"/>
      <c r="CT13" s="86"/>
      <c r="CU13" s="86"/>
      <c r="CV13" s="225"/>
      <c r="CW13" s="224"/>
      <c r="CX13" s="224"/>
      <c r="CY13" s="224"/>
      <c r="CZ13" s="83"/>
      <c r="DA13" s="84" t="s">
        <v>110</v>
      </c>
      <c r="DB13" s="85" t="s">
        <v>218</v>
      </c>
      <c r="DC13" s="84"/>
      <c r="DD13" s="86"/>
      <c r="DE13" s="86"/>
      <c r="DF13" s="225"/>
      <c r="DG13" s="224"/>
      <c r="DH13" s="224"/>
      <c r="DI13" s="224"/>
      <c r="DJ13" s="83"/>
      <c r="DK13" s="84" t="s">
        <v>110</v>
      </c>
      <c r="DL13" s="85"/>
      <c r="DM13" s="84"/>
      <c r="DN13" s="86"/>
      <c r="DO13" s="86"/>
      <c r="DP13" s="225"/>
      <c r="DQ13" s="224"/>
      <c r="DR13" s="224"/>
      <c r="DS13" s="224"/>
      <c r="DT13" s="83"/>
      <c r="DU13" s="84" t="s">
        <v>110</v>
      </c>
      <c r="DV13" s="85"/>
      <c r="DW13" s="84"/>
      <c r="DX13" s="86"/>
      <c r="DY13" s="86"/>
      <c r="DZ13" s="225"/>
      <c r="EA13" s="224"/>
      <c r="EB13" s="224"/>
      <c r="EC13" s="224"/>
      <c r="ED13" s="83"/>
      <c r="EE13" s="84"/>
      <c r="EF13" s="85"/>
      <c r="EG13" s="89" t="s">
        <v>503</v>
      </c>
      <c r="EH13" s="86"/>
      <c r="EI13" s="86"/>
      <c r="EJ13" s="225"/>
      <c r="EK13" s="224"/>
      <c r="EL13" s="224"/>
      <c r="EM13" s="224"/>
      <c r="EN13" s="83"/>
      <c r="EO13" s="84"/>
      <c r="EP13" s="85" t="s">
        <v>497</v>
      </c>
      <c r="EQ13" s="84" t="s">
        <v>110</v>
      </c>
      <c r="ER13" s="86"/>
      <c r="ES13" s="86"/>
      <c r="ET13" s="225"/>
      <c r="EU13" s="224"/>
      <c r="EV13" s="224"/>
      <c r="EW13" s="224"/>
      <c r="EX13" s="88"/>
      <c r="EY13" s="84" t="s">
        <v>110</v>
      </c>
      <c r="EZ13" s="85" t="s">
        <v>515</v>
      </c>
      <c r="FA13" s="84"/>
      <c r="FB13" s="86"/>
      <c r="FC13" s="86"/>
      <c r="FD13" s="225"/>
      <c r="FE13" s="224"/>
      <c r="FF13" s="224"/>
      <c r="FG13" s="224"/>
      <c r="FH13" s="83"/>
      <c r="FI13" s="84"/>
      <c r="FJ13" s="85" t="s">
        <v>219</v>
      </c>
      <c r="FK13" s="84"/>
      <c r="FL13" s="86"/>
      <c r="FM13" s="86"/>
      <c r="FN13" s="225"/>
      <c r="FO13" s="224"/>
      <c r="FP13" s="224"/>
      <c r="FQ13" s="224"/>
      <c r="FR13" s="88"/>
      <c r="FS13" s="59" t="s">
        <v>488</v>
      </c>
      <c r="FT13" s="85"/>
      <c r="FU13" s="84"/>
      <c r="FV13" s="86"/>
      <c r="FW13" s="86"/>
      <c r="FX13" s="225"/>
      <c r="FY13" s="224"/>
      <c r="FZ13" s="224"/>
      <c r="GA13" s="224"/>
      <c r="GB13" s="83"/>
      <c r="GC13" s="84"/>
      <c r="GD13" s="85"/>
      <c r="GE13" s="84"/>
      <c r="GF13" s="87"/>
      <c r="GG13" s="87"/>
      <c r="GH13" s="225"/>
      <c r="GI13" s="224"/>
      <c r="GJ13" s="224"/>
      <c r="GK13" s="224"/>
      <c r="GL13" s="83" t="s">
        <v>490</v>
      </c>
      <c r="GM13" s="89"/>
      <c r="GN13" s="85" t="s">
        <v>516</v>
      </c>
      <c r="GO13" s="84" t="s">
        <v>517</v>
      </c>
      <c r="GP13" s="86"/>
      <c r="GQ13" s="86"/>
      <c r="GR13" s="225"/>
      <c r="GS13" s="224"/>
      <c r="GT13" s="224"/>
      <c r="GU13" s="224"/>
      <c r="GV13" s="83"/>
      <c r="GW13" s="84"/>
      <c r="GX13" s="85"/>
      <c r="GY13" s="84" t="s">
        <v>220</v>
      </c>
      <c r="GZ13" s="87"/>
      <c r="HA13" s="87"/>
      <c r="HB13" s="225"/>
      <c r="HC13" s="224"/>
      <c r="HD13" s="224"/>
      <c r="HE13" s="224"/>
      <c r="HF13" s="83"/>
      <c r="HG13" s="84" t="s">
        <v>221</v>
      </c>
      <c r="HH13" s="85"/>
      <c r="HI13" s="84"/>
      <c r="HJ13" s="86"/>
      <c r="HK13" s="86"/>
      <c r="HL13" s="225"/>
      <c r="HM13" s="224"/>
      <c r="HN13" s="224"/>
      <c r="HO13" s="224"/>
      <c r="HP13" s="91"/>
      <c r="HQ13" s="84"/>
      <c r="HR13" s="85"/>
      <c r="HS13" s="84" t="s">
        <v>518</v>
      </c>
      <c r="HT13" s="86"/>
      <c r="HU13" s="86"/>
      <c r="HV13" s="225"/>
      <c r="HW13" s="224"/>
      <c r="HX13" s="224"/>
      <c r="HY13" s="224"/>
    </row>
    <row r="14" spans="1:233">
      <c r="A14" s="234" t="s">
        <v>13</v>
      </c>
      <c r="B14" s="252">
        <v>43832</v>
      </c>
      <c r="C14" s="47" t="s">
        <v>222</v>
      </c>
      <c r="D14" s="48" t="s">
        <v>110</v>
      </c>
      <c r="E14" s="49"/>
      <c r="F14" s="50" t="s">
        <v>110</v>
      </c>
      <c r="G14" s="49" t="s">
        <v>110</v>
      </c>
      <c r="H14" s="34"/>
      <c r="I14" s="34"/>
      <c r="J14" s="220">
        <v>1</v>
      </c>
      <c r="K14" s="220">
        <v>2</v>
      </c>
      <c r="L14" s="220">
        <v>1</v>
      </c>
      <c r="M14" s="223" t="s">
        <v>469</v>
      </c>
      <c r="N14" s="48"/>
      <c r="O14" s="49" t="s">
        <v>110</v>
      </c>
      <c r="P14" s="50" t="s">
        <v>110</v>
      </c>
      <c r="Q14" s="49" t="s">
        <v>175</v>
      </c>
      <c r="R14" s="34"/>
      <c r="S14" s="34"/>
      <c r="T14" s="220">
        <v>2</v>
      </c>
      <c r="U14" s="220">
        <v>1</v>
      </c>
      <c r="V14" s="220">
        <v>1</v>
      </c>
      <c r="W14" s="223" t="s">
        <v>471</v>
      </c>
      <c r="X14" s="48"/>
      <c r="Y14" s="49" t="s">
        <v>519</v>
      </c>
      <c r="Z14" s="50" t="s">
        <v>110</v>
      </c>
      <c r="AA14" s="49"/>
      <c r="AB14" s="34"/>
      <c r="AC14" s="34"/>
      <c r="AD14" s="220">
        <v>3</v>
      </c>
      <c r="AE14" s="220">
        <v>1</v>
      </c>
      <c r="AF14" s="220"/>
      <c r="AG14" s="223" t="s">
        <v>471</v>
      </c>
      <c r="AH14" s="48" t="s">
        <v>110</v>
      </c>
      <c r="AI14" s="49" t="s">
        <v>110</v>
      </c>
      <c r="AJ14" s="50"/>
      <c r="AK14" s="49" t="s">
        <v>110</v>
      </c>
      <c r="AL14" s="52"/>
      <c r="AM14" s="52"/>
      <c r="AN14" s="217">
        <v>2</v>
      </c>
      <c r="AO14" s="214">
        <v>1</v>
      </c>
      <c r="AP14" s="214">
        <v>1</v>
      </c>
      <c r="AQ14" s="216" t="s">
        <v>471</v>
      </c>
      <c r="AR14" s="48" t="s">
        <v>110</v>
      </c>
      <c r="AS14" s="49"/>
      <c r="AT14" s="50" t="s">
        <v>110</v>
      </c>
      <c r="AU14" s="49"/>
      <c r="AV14" s="52"/>
      <c r="AW14" s="52"/>
      <c r="AX14" s="217">
        <v>3</v>
      </c>
      <c r="AY14" s="214">
        <v>1</v>
      </c>
      <c r="AZ14" s="219"/>
      <c r="BA14" s="216" t="s">
        <v>471</v>
      </c>
      <c r="BB14" s="48" t="s">
        <v>110</v>
      </c>
      <c r="BC14" s="49" t="s">
        <v>110</v>
      </c>
      <c r="BD14" s="50" t="s">
        <v>167</v>
      </c>
      <c r="BE14" s="49" t="s">
        <v>208</v>
      </c>
      <c r="BF14" s="52"/>
      <c r="BG14" s="52"/>
      <c r="BH14" s="217">
        <v>1</v>
      </c>
      <c r="BI14" s="214">
        <v>2</v>
      </c>
      <c r="BJ14" s="214">
        <v>1</v>
      </c>
      <c r="BK14" s="216" t="s">
        <v>469</v>
      </c>
      <c r="BL14" s="48" t="s">
        <v>110</v>
      </c>
      <c r="BM14" s="49"/>
      <c r="BN14" s="50" t="s">
        <v>110</v>
      </c>
      <c r="BO14" s="49" t="s">
        <v>223</v>
      </c>
      <c r="BP14" s="52"/>
      <c r="BQ14" s="52"/>
      <c r="BR14" s="217">
        <v>1</v>
      </c>
      <c r="BS14" s="214">
        <v>2</v>
      </c>
      <c r="BT14" s="214">
        <v>1</v>
      </c>
      <c r="BU14" s="216" t="s">
        <v>469</v>
      </c>
      <c r="BV14" s="48" t="s">
        <v>159</v>
      </c>
      <c r="BW14" s="49"/>
      <c r="BX14" s="50" t="s">
        <v>110</v>
      </c>
      <c r="BY14" s="49" t="s">
        <v>110</v>
      </c>
      <c r="BZ14" s="52"/>
      <c r="CA14" s="52"/>
      <c r="CB14" s="217">
        <v>1</v>
      </c>
      <c r="CC14" s="214">
        <v>2</v>
      </c>
      <c r="CD14" s="214">
        <v>1</v>
      </c>
      <c r="CE14" s="216" t="s">
        <v>469</v>
      </c>
      <c r="CF14" s="48" t="s">
        <v>110</v>
      </c>
      <c r="CG14" s="49" t="s">
        <v>110</v>
      </c>
      <c r="CH14" s="50" t="s">
        <v>110</v>
      </c>
      <c r="CI14" s="49" t="s">
        <v>110</v>
      </c>
      <c r="CJ14" s="52"/>
      <c r="CK14" s="52"/>
      <c r="CL14" s="217">
        <v>1</v>
      </c>
      <c r="CM14" s="214">
        <v>1</v>
      </c>
      <c r="CN14" s="214">
        <v>2</v>
      </c>
      <c r="CO14" s="216" t="s">
        <v>474</v>
      </c>
      <c r="CP14" s="55"/>
      <c r="CQ14" s="49" t="s">
        <v>520</v>
      </c>
      <c r="CR14" s="50" t="s">
        <v>521</v>
      </c>
      <c r="CS14" s="49" t="s">
        <v>522</v>
      </c>
      <c r="CT14" s="52"/>
      <c r="CU14" s="52"/>
      <c r="CV14" s="217">
        <v>4</v>
      </c>
      <c r="CW14" s="219"/>
      <c r="CX14" s="219"/>
      <c r="CY14" s="216" t="s">
        <v>471</v>
      </c>
      <c r="CZ14" s="48" t="s">
        <v>110</v>
      </c>
      <c r="DA14" s="49" t="s">
        <v>110</v>
      </c>
      <c r="DB14" s="50"/>
      <c r="DC14" s="49" t="s">
        <v>175</v>
      </c>
      <c r="DD14" s="52"/>
      <c r="DE14" s="52"/>
      <c r="DF14" s="217">
        <v>2</v>
      </c>
      <c r="DG14" s="214">
        <v>1</v>
      </c>
      <c r="DH14" s="214">
        <v>1</v>
      </c>
      <c r="DI14" s="216" t="s">
        <v>471</v>
      </c>
      <c r="DJ14" s="48"/>
      <c r="DK14" s="49" t="s">
        <v>110</v>
      </c>
      <c r="DL14" s="50" t="s">
        <v>110</v>
      </c>
      <c r="DM14" s="49"/>
      <c r="DN14" s="52"/>
      <c r="DO14" s="52"/>
      <c r="DP14" s="217">
        <v>1</v>
      </c>
      <c r="DQ14" s="214">
        <v>1</v>
      </c>
      <c r="DR14" s="214">
        <v>2</v>
      </c>
      <c r="DS14" s="216" t="s">
        <v>474</v>
      </c>
      <c r="DT14" s="48"/>
      <c r="DU14" s="49" t="s">
        <v>110</v>
      </c>
      <c r="DV14" s="50" t="s">
        <v>110</v>
      </c>
      <c r="DW14" s="49" t="s">
        <v>110</v>
      </c>
      <c r="DX14" s="54"/>
      <c r="DY14" s="54"/>
      <c r="DZ14" s="222"/>
      <c r="EA14" s="214">
        <v>1</v>
      </c>
      <c r="EB14" s="214">
        <v>3</v>
      </c>
      <c r="EC14" s="216" t="s">
        <v>474</v>
      </c>
      <c r="ED14" s="55" t="s">
        <v>523</v>
      </c>
      <c r="EE14" s="49"/>
      <c r="EF14" s="50" t="s">
        <v>110</v>
      </c>
      <c r="EG14" s="49" t="s">
        <v>224</v>
      </c>
      <c r="EH14" s="52"/>
      <c r="EI14" s="52"/>
      <c r="EJ14" s="217">
        <v>2</v>
      </c>
      <c r="EK14" s="214">
        <v>1</v>
      </c>
      <c r="EL14" s="214">
        <v>1</v>
      </c>
      <c r="EM14" s="216" t="s">
        <v>471</v>
      </c>
      <c r="EN14" s="48" t="s">
        <v>110</v>
      </c>
      <c r="EO14" s="49"/>
      <c r="EP14" s="50" t="s">
        <v>110</v>
      </c>
      <c r="EQ14" s="49" t="s">
        <v>110</v>
      </c>
      <c r="ER14" s="52"/>
      <c r="ES14" s="52"/>
      <c r="ET14" s="217">
        <v>3</v>
      </c>
      <c r="EU14" s="219"/>
      <c r="EV14" s="214">
        <v>1</v>
      </c>
      <c r="EW14" s="216" t="s">
        <v>471</v>
      </c>
      <c r="EX14" s="48"/>
      <c r="EY14" s="49" t="s">
        <v>110</v>
      </c>
      <c r="EZ14" s="50" t="s">
        <v>110</v>
      </c>
      <c r="FA14" s="49" t="s">
        <v>110</v>
      </c>
      <c r="FB14" s="52"/>
      <c r="FC14" s="52"/>
      <c r="FD14" s="217">
        <v>1</v>
      </c>
      <c r="FE14" s="219"/>
      <c r="FF14" s="214">
        <v>3</v>
      </c>
      <c r="FG14" s="216" t="s">
        <v>474</v>
      </c>
      <c r="FH14" s="48" t="s">
        <v>110</v>
      </c>
      <c r="FI14" s="49" t="s">
        <v>110</v>
      </c>
      <c r="FJ14" s="50" t="s">
        <v>110</v>
      </c>
      <c r="FK14" s="49" t="s">
        <v>110</v>
      </c>
      <c r="FL14" s="54"/>
      <c r="FM14" s="54"/>
      <c r="FN14" s="222"/>
      <c r="FO14" s="214">
        <v>2</v>
      </c>
      <c r="FP14" s="214">
        <v>2</v>
      </c>
      <c r="FQ14" s="216" t="s">
        <v>471</v>
      </c>
      <c r="FR14" s="48" t="s">
        <v>110</v>
      </c>
      <c r="FS14" s="49" t="s">
        <v>225</v>
      </c>
      <c r="FT14" s="50"/>
      <c r="FU14" s="49" t="s">
        <v>226</v>
      </c>
      <c r="FV14" s="54"/>
      <c r="FW14" s="54"/>
      <c r="FX14" s="222"/>
      <c r="FY14" s="214">
        <v>1</v>
      </c>
      <c r="FZ14" s="214">
        <v>3</v>
      </c>
      <c r="GA14" s="216" t="s">
        <v>474</v>
      </c>
      <c r="GB14" s="48" t="s">
        <v>227</v>
      </c>
      <c r="GC14" s="49" t="s">
        <v>228</v>
      </c>
      <c r="GD14" s="50" t="s">
        <v>229</v>
      </c>
      <c r="GE14" s="49" t="s">
        <v>524</v>
      </c>
      <c r="GF14" s="52"/>
      <c r="GG14" s="52"/>
      <c r="GH14" s="217">
        <v>1</v>
      </c>
      <c r="GI14" s="214">
        <v>1</v>
      </c>
      <c r="GJ14" s="214">
        <v>2</v>
      </c>
      <c r="GK14" s="216" t="s">
        <v>474</v>
      </c>
      <c r="GL14" s="48" t="s">
        <v>602</v>
      </c>
      <c r="GM14" s="49"/>
      <c r="GN14" s="50" t="s">
        <v>110</v>
      </c>
      <c r="GO14" s="49" t="s">
        <v>163</v>
      </c>
      <c r="GP14" s="52"/>
      <c r="GQ14" s="52"/>
      <c r="GR14" s="217">
        <v>2</v>
      </c>
      <c r="GS14" s="214">
        <v>2</v>
      </c>
      <c r="GT14" s="219"/>
      <c r="GU14" s="216" t="s">
        <v>469</v>
      </c>
      <c r="GV14" s="48" t="s">
        <v>110</v>
      </c>
      <c r="GW14" s="49" t="s">
        <v>482</v>
      </c>
      <c r="GX14" s="50" t="s">
        <v>505</v>
      </c>
      <c r="GY14" s="49" t="s">
        <v>506</v>
      </c>
      <c r="GZ14" s="52"/>
      <c r="HA14" s="52"/>
      <c r="HB14" s="217">
        <v>1</v>
      </c>
      <c r="HC14" s="214">
        <v>2</v>
      </c>
      <c r="HD14" s="214">
        <v>1</v>
      </c>
      <c r="HE14" s="216" t="s">
        <v>469</v>
      </c>
      <c r="HF14" s="48" t="s">
        <v>110</v>
      </c>
      <c r="HG14" s="49" t="s">
        <v>110</v>
      </c>
      <c r="HH14" s="50"/>
      <c r="HI14" s="49"/>
      <c r="HJ14" s="52"/>
      <c r="HK14" s="52"/>
      <c r="HL14" s="217">
        <v>2</v>
      </c>
      <c r="HM14" s="214">
        <v>1</v>
      </c>
      <c r="HN14" s="214">
        <v>1</v>
      </c>
      <c r="HO14" s="216" t="s">
        <v>471</v>
      </c>
      <c r="HP14" s="92"/>
      <c r="HQ14" s="49" t="s">
        <v>110</v>
      </c>
      <c r="HR14" s="50"/>
      <c r="HS14" s="49"/>
      <c r="HT14" s="52"/>
      <c r="HU14" s="52"/>
      <c r="HV14" s="217">
        <v>2</v>
      </c>
      <c r="HW14" s="214">
        <v>1</v>
      </c>
      <c r="HX14" s="214">
        <v>1</v>
      </c>
      <c r="HY14" s="216" t="s">
        <v>471</v>
      </c>
    </row>
    <row r="15" spans="1:233">
      <c r="A15" s="235"/>
      <c r="B15" s="253"/>
      <c r="C15" s="57" t="s">
        <v>230</v>
      </c>
      <c r="D15" s="58"/>
      <c r="E15" s="59"/>
      <c r="F15" s="60"/>
      <c r="G15" s="59"/>
      <c r="H15" s="34"/>
      <c r="I15" s="34"/>
      <c r="J15" s="221"/>
      <c r="K15" s="221"/>
      <c r="L15" s="221"/>
      <c r="M15" s="221"/>
      <c r="N15" s="58"/>
      <c r="O15" s="59"/>
      <c r="P15" s="60"/>
      <c r="Q15" s="59" t="s">
        <v>169</v>
      </c>
      <c r="R15" s="34"/>
      <c r="S15" s="34"/>
      <c r="T15" s="221"/>
      <c r="U15" s="221"/>
      <c r="V15" s="221"/>
      <c r="W15" s="221"/>
      <c r="X15" s="58"/>
      <c r="Y15" s="59" t="s">
        <v>110</v>
      </c>
      <c r="Z15" s="60" t="s">
        <v>110</v>
      </c>
      <c r="AA15" s="59" t="s">
        <v>110</v>
      </c>
      <c r="AB15" s="34"/>
      <c r="AC15" s="34"/>
      <c r="AD15" s="221"/>
      <c r="AE15" s="221"/>
      <c r="AF15" s="221"/>
      <c r="AG15" s="221"/>
      <c r="AH15" s="58"/>
      <c r="AI15" s="59" t="s">
        <v>231</v>
      </c>
      <c r="AJ15" s="60"/>
      <c r="AK15" s="59"/>
      <c r="AL15" s="61"/>
      <c r="AM15" s="61"/>
      <c r="AN15" s="218"/>
      <c r="AO15" s="215"/>
      <c r="AP15" s="215"/>
      <c r="AQ15" s="215"/>
      <c r="AR15" s="58"/>
      <c r="AS15" s="59"/>
      <c r="AT15" s="60" t="s">
        <v>110</v>
      </c>
      <c r="AU15" s="59"/>
      <c r="AV15" s="61"/>
      <c r="AW15" s="61"/>
      <c r="AX15" s="218"/>
      <c r="AY15" s="215"/>
      <c r="AZ15" s="215"/>
      <c r="BA15" s="215"/>
      <c r="BB15" s="58"/>
      <c r="BC15" s="59" t="s">
        <v>232</v>
      </c>
      <c r="BD15" s="60"/>
      <c r="BE15" s="59"/>
      <c r="BF15" s="61"/>
      <c r="BG15" s="61"/>
      <c r="BH15" s="218"/>
      <c r="BI15" s="215"/>
      <c r="BJ15" s="215"/>
      <c r="BK15" s="215"/>
      <c r="BL15" s="58"/>
      <c r="BM15" s="59"/>
      <c r="BN15" s="60"/>
      <c r="BO15" s="59"/>
      <c r="BP15" s="61"/>
      <c r="BQ15" s="61"/>
      <c r="BR15" s="218"/>
      <c r="BS15" s="215"/>
      <c r="BT15" s="215"/>
      <c r="BU15" s="215"/>
      <c r="BV15" s="58"/>
      <c r="BW15" s="59"/>
      <c r="BX15" s="60"/>
      <c r="BY15" s="59"/>
      <c r="BZ15" s="61"/>
      <c r="CA15" s="61"/>
      <c r="CB15" s="218"/>
      <c r="CC15" s="215"/>
      <c r="CD15" s="215"/>
      <c r="CE15" s="215"/>
      <c r="CF15" s="58"/>
      <c r="CG15" s="59"/>
      <c r="CH15" s="60" t="s">
        <v>233</v>
      </c>
      <c r="CI15" s="59"/>
      <c r="CJ15" s="61"/>
      <c r="CK15" s="61"/>
      <c r="CL15" s="218"/>
      <c r="CM15" s="215"/>
      <c r="CN15" s="215"/>
      <c r="CO15" s="215"/>
      <c r="CP15" s="63"/>
      <c r="CQ15" s="59" t="s">
        <v>525</v>
      </c>
      <c r="CR15" s="60" t="s">
        <v>110</v>
      </c>
      <c r="CS15" s="59" t="s">
        <v>603</v>
      </c>
      <c r="CT15" s="61"/>
      <c r="CU15" s="61"/>
      <c r="CV15" s="218"/>
      <c r="CW15" s="215"/>
      <c r="CX15" s="215"/>
      <c r="CY15" s="215"/>
      <c r="CZ15" s="58"/>
      <c r="DA15" s="59" t="s">
        <v>110</v>
      </c>
      <c r="DB15" s="60"/>
      <c r="DC15" s="59"/>
      <c r="DD15" s="61"/>
      <c r="DE15" s="61"/>
      <c r="DF15" s="218"/>
      <c r="DG15" s="215"/>
      <c r="DH15" s="215"/>
      <c r="DI15" s="215"/>
      <c r="DJ15" s="58" t="s">
        <v>235</v>
      </c>
      <c r="DK15" s="59"/>
      <c r="DL15" s="60"/>
      <c r="DM15" s="59"/>
      <c r="DN15" s="61"/>
      <c r="DO15" s="61"/>
      <c r="DP15" s="218"/>
      <c r="DQ15" s="215"/>
      <c r="DR15" s="215"/>
      <c r="DS15" s="215"/>
      <c r="DT15" s="58" t="s">
        <v>236</v>
      </c>
      <c r="DU15" s="59"/>
      <c r="DV15" s="60"/>
      <c r="DW15" s="59"/>
      <c r="DX15" s="62"/>
      <c r="DY15" s="62"/>
      <c r="DZ15" s="218"/>
      <c r="EA15" s="215"/>
      <c r="EB15" s="215"/>
      <c r="EC15" s="215"/>
      <c r="ED15" s="58" t="s">
        <v>237</v>
      </c>
      <c r="EE15" s="59"/>
      <c r="EF15" s="60"/>
      <c r="EG15" s="59"/>
      <c r="EH15" s="61"/>
      <c r="EI15" s="61"/>
      <c r="EJ15" s="218"/>
      <c r="EK15" s="215"/>
      <c r="EL15" s="215"/>
      <c r="EM15" s="215"/>
      <c r="EN15" s="58" t="s">
        <v>526</v>
      </c>
      <c r="EO15" s="59"/>
      <c r="EP15" s="60" t="s">
        <v>127</v>
      </c>
      <c r="EQ15" s="59"/>
      <c r="ER15" s="61"/>
      <c r="ES15" s="61"/>
      <c r="ET15" s="218"/>
      <c r="EU15" s="215"/>
      <c r="EV15" s="215"/>
      <c r="EW15" s="215"/>
      <c r="EX15" s="58" t="s">
        <v>238</v>
      </c>
      <c r="EY15" s="59"/>
      <c r="EZ15" s="60" t="s">
        <v>239</v>
      </c>
      <c r="FA15" s="59"/>
      <c r="FB15" s="61"/>
      <c r="FC15" s="61"/>
      <c r="FD15" s="218"/>
      <c r="FE15" s="215"/>
      <c r="FF15" s="215"/>
      <c r="FG15" s="215"/>
      <c r="FH15" s="63"/>
      <c r="FI15" s="59"/>
      <c r="FJ15" s="60"/>
      <c r="FK15" s="59"/>
      <c r="FL15" s="62"/>
      <c r="FM15" s="62"/>
      <c r="FN15" s="218"/>
      <c r="FO15" s="215"/>
      <c r="FP15" s="215"/>
      <c r="FQ15" s="215"/>
      <c r="FR15" s="63"/>
      <c r="FS15" s="59"/>
      <c r="FT15" s="60" t="s">
        <v>527</v>
      </c>
      <c r="FU15" s="59"/>
      <c r="FV15" s="62"/>
      <c r="FW15" s="62"/>
      <c r="FX15" s="218"/>
      <c r="FY15" s="215"/>
      <c r="FZ15" s="215"/>
      <c r="GA15" s="215"/>
      <c r="GB15" s="58"/>
      <c r="GC15" s="59"/>
      <c r="GD15" s="60" t="s">
        <v>528</v>
      </c>
      <c r="GE15" s="59"/>
      <c r="GF15" s="61"/>
      <c r="GG15" s="61"/>
      <c r="GH15" s="218"/>
      <c r="GI15" s="215"/>
      <c r="GJ15" s="215"/>
      <c r="GK15" s="215"/>
      <c r="GL15" s="58"/>
      <c r="GM15" s="59"/>
      <c r="GN15" s="60"/>
      <c r="GO15" s="59" t="s">
        <v>110</v>
      </c>
      <c r="GP15" s="61"/>
      <c r="GQ15" s="61"/>
      <c r="GR15" s="218"/>
      <c r="GS15" s="215"/>
      <c r="GT15" s="215"/>
      <c r="GU15" s="215"/>
      <c r="GV15" s="58"/>
      <c r="GW15" s="59" t="s">
        <v>529</v>
      </c>
      <c r="GX15" s="60"/>
      <c r="GY15" s="59"/>
      <c r="GZ15" s="61"/>
      <c r="HA15" s="61"/>
      <c r="HB15" s="218"/>
      <c r="HC15" s="215"/>
      <c r="HD15" s="215"/>
      <c r="HE15" s="215"/>
      <c r="HF15" s="58"/>
      <c r="HG15" s="59"/>
      <c r="HH15" s="60"/>
      <c r="HI15" s="59"/>
      <c r="HJ15" s="61"/>
      <c r="HK15" s="61"/>
      <c r="HL15" s="218"/>
      <c r="HM15" s="215"/>
      <c r="HN15" s="215"/>
      <c r="HO15" s="215"/>
      <c r="HP15" s="75"/>
      <c r="HQ15" s="59"/>
      <c r="HR15" s="60"/>
      <c r="HS15" s="59" t="s">
        <v>604</v>
      </c>
      <c r="HT15" s="61"/>
      <c r="HU15" s="61"/>
      <c r="HV15" s="218"/>
      <c r="HW15" s="215"/>
      <c r="HX15" s="215"/>
      <c r="HY15" s="215"/>
    </row>
    <row r="16" spans="1:233">
      <c r="A16" s="235"/>
      <c r="B16" s="254">
        <v>43863</v>
      </c>
      <c r="C16" s="47" t="s">
        <v>241</v>
      </c>
      <c r="D16" s="67"/>
      <c r="E16" s="68"/>
      <c r="F16" s="71" t="s">
        <v>110</v>
      </c>
      <c r="G16" s="68"/>
      <c r="H16" s="34"/>
      <c r="I16" s="34"/>
      <c r="J16" s="220">
        <v>2</v>
      </c>
      <c r="K16" s="220">
        <v>2</v>
      </c>
      <c r="L16" s="220"/>
      <c r="M16" s="223" t="s">
        <v>469</v>
      </c>
      <c r="N16" s="67"/>
      <c r="O16" s="68" t="s">
        <v>110</v>
      </c>
      <c r="P16" s="71" t="s">
        <v>110</v>
      </c>
      <c r="Q16" s="68"/>
      <c r="R16" s="34"/>
      <c r="S16" s="34"/>
      <c r="T16" s="220">
        <v>1</v>
      </c>
      <c r="U16" s="220">
        <v>2</v>
      </c>
      <c r="V16" s="220">
        <v>1</v>
      </c>
      <c r="W16" s="223" t="s">
        <v>469</v>
      </c>
      <c r="X16" s="67"/>
      <c r="Y16" s="68"/>
      <c r="Z16" s="71" t="s">
        <v>110</v>
      </c>
      <c r="AA16" s="68"/>
      <c r="AB16" s="34"/>
      <c r="AC16" s="34"/>
      <c r="AD16" s="220">
        <v>2</v>
      </c>
      <c r="AE16" s="220">
        <v>2</v>
      </c>
      <c r="AF16" s="220"/>
      <c r="AG16" s="223" t="s">
        <v>469</v>
      </c>
      <c r="AH16" s="67"/>
      <c r="AI16" s="68" t="s">
        <v>242</v>
      </c>
      <c r="AJ16" s="71"/>
      <c r="AK16" s="68"/>
      <c r="AL16" s="52"/>
      <c r="AM16" s="52"/>
      <c r="AN16" s="217">
        <v>1</v>
      </c>
      <c r="AO16" s="214">
        <v>1</v>
      </c>
      <c r="AP16" s="214">
        <v>2</v>
      </c>
      <c r="AQ16" s="216" t="s">
        <v>474</v>
      </c>
      <c r="AR16" s="67" t="s">
        <v>110</v>
      </c>
      <c r="AS16" s="68"/>
      <c r="AT16" s="71" t="s">
        <v>110</v>
      </c>
      <c r="AU16" s="68"/>
      <c r="AV16" s="52"/>
      <c r="AW16" s="52"/>
      <c r="AX16" s="217">
        <v>1</v>
      </c>
      <c r="AY16" s="214">
        <v>3</v>
      </c>
      <c r="AZ16" s="219"/>
      <c r="BA16" s="216" t="s">
        <v>469</v>
      </c>
      <c r="BB16" s="67"/>
      <c r="BC16" s="68"/>
      <c r="BD16" s="71"/>
      <c r="BE16" s="68" t="s">
        <v>243</v>
      </c>
      <c r="BF16" s="52"/>
      <c r="BG16" s="52"/>
      <c r="BH16" s="217">
        <v>3</v>
      </c>
      <c r="BI16" s="219"/>
      <c r="BJ16" s="214">
        <v>1</v>
      </c>
      <c r="BK16" s="216" t="s">
        <v>471</v>
      </c>
      <c r="BL16" s="67"/>
      <c r="BM16" s="68"/>
      <c r="BN16" s="71" t="s">
        <v>244</v>
      </c>
      <c r="BO16" s="68"/>
      <c r="BP16" s="52"/>
      <c r="BQ16" s="52"/>
      <c r="BR16" s="217">
        <v>3</v>
      </c>
      <c r="BS16" s="214">
        <v>1</v>
      </c>
      <c r="BT16" s="219"/>
      <c r="BU16" s="216" t="s">
        <v>471</v>
      </c>
      <c r="BV16" s="67"/>
      <c r="BW16" s="68"/>
      <c r="BX16" s="71" t="s">
        <v>110</v>
      </c>
      <c r="BY16" s="68" t="s">
        <v>245</v>
      </c>
      <c r="BZ16" s="52"/>
      <c r="CA16" s="52"/>
      <c r="CB16" s="217">
        <v>2</v>
      </c>
      <c r="CC16" s="214">
        <v>1</v>
      </c>
      <c r="CD16" s="214">
        <v>1</v>
      </c>
      <c r="CE16" s="216" t="s">
        <v>471</v>
      </c>
      <c r="CF16" s="67"/>
      <c r="CG16" s="68"/>
      <c r="CH16" s="71" t="s">
        <v>110</v>
      </c>
      <c r="CI16" s="68" t="s">
        <v>246</v>
      </c>
      <c r="CJ16" s="54"/>
      <c r="CK16" s="54"/>
      <c r="CL16" s="222"/>
      <c r="CM16" s="214">
        <v>2</v>
      </c>
      <c r="CN16" s="214">
        <v>2</v>
      </c>
      <c r="CO16" s="216" t="s">
        <v>471</v>
      </c>
      <c r="CP16" s="72"/>
      <c r="CQ16" s="68" t="s">
        <v>247</v>
      </c>
      <c r="CR16" s="71" t="s">
        <v>248</v>
      </c>
      <c r="CS16" s="73" t="s">
        <v>496</v>
      </c>
      <c r="CT16" s="52"/>
      <c r="CU16" s="52"/>
      <c r="CV16" s="217">
        <v>2</v>
      </c>
      <c r="CW16" s="214">
        <v>1</v>
      </c>
      <c r="CX16" s="214">
        <v>1</v>
      </c>
      <c r="CY16" s="216" t="s">
        <v>471</v>
      </c>
      <c r="CZ16" s="67" t="s">
        <v>110</v>
      </c>
      <c r="DA16" s="68"/>
      <c r="DB16" s="71" t="s">
        <v>249</v>
      </c>
      <c r="DC16" s="68"/>
      <c r="DD16" s="52"/>
      <c r="DE16" s="52"/>
      <c r="DF16" s="217">
        <v>1</v>
      </c>
      <c r="DG16" s="214">
        <v>3</v>
      </c>
      <c r="DH16" s="219"/>
      <c r="DI16" s="216" t="s">
        <v>469</v>
      </c>
      <c r="DJ16" s="67" t="s">
        <v>207</v>
      </c>
      <c r="DK16" s="68" t="s">
        <v>250</v>
      </c>
      <c r="DL16" s="71"/>
      <c r="DM16" s="68"/>
      <c r="DN16" s="52"/>
      <c r="DO16" s="52"/>
      <c r="DP16" s="217">
        <v>2</v>
      </c>
      <c r="DQ16" s="214">
        <v>1</v>
      </c>
      <c r="DR16" s="214">
        <v>1</v>
      </c>
      <c r="DS16" s="216" t="s">
        <v>471</v>
      </c>
      <c r="DT16" s="67"/>
      <c r="DU16" s="68" t="s">
        <v>251</v>
      </c>
      <c r="DV16" s="71"/>
      <c r="DW16" s="68"/>
      <c r="DX16" s="52"/>
      <c r="DY16" s="52"/>
      <c r="DZ16" s="217">
        <v>2</v>
      </c>
      <c r="EA16" s="214">
        <v>1</v>
      </c>
      <c r="EB16" s="214">
        <v>2</v>
      </c>
      <c r="EC16" s="216" t="s">
        <v>474</v>
      </c>
      <c r="ED16" s="67"/>
      <c r="EE16" s="68"/>
      <c r="EF16" s="71"/>
      <c r="EG16" s="68" t="s">
        <v>110</v>
      </c>
      <c r="EH16" s="52"/>
      <c r="EI16" s="52"/>
      <c r="EJ16" s="217">
        <v>2</v>
      </c>
      <c r="EK16" s="219"/>
      <c r="EL16" s="214">
        <v>2</v>
      </c>
      <c r="EM16" s="216" t="s">
        <v>474</v>
      </c>
      <c r="EN16" s="67" t="s">
        <v>110</v>
      </c>
      <c r="EO16" s="68"/>
      <c r="EP16" s="71" t="s">
        <v>110</v>
      </c>
      <c r="EQ16" s="68" t="s">
        <v>110</v>
      </c>
      <c r="ER16" s="52"/>
      <c r="ES16" s="52"/>
      <c r="ET16" s="217">
        <v>4</v>
      </c>
      <c r="EU16" s="219"/>
      <c r="EV16" s="219"/>
      <c r="EW16" s="216" t="s">
        <v>471</v>
      </c>
      <c r="EX16" s="67" t="s">
        <v>110</v>
      </c>
      <c r="EY16" s="68" t="s">
        <v>110</v>
      </c>
      <c r="EZ16" s="71"/>
      <c r="FA16" s="68" t="s">
        <v>252</v>
      </c>
      <c r="FB16" s="54"/>
      <c r="FC16" s="54"/>
      <c r="FD16" s="222"/>
      <c r="FE16" s="214">
        <v>1</v>
      </c>
      <c r="FF16" s="214">
        <v>3</v>
      </c>
      <c r="FG16" s="216" t="s">
        <v>474</v>
      </c>
      <c r="FH16" s="67" t="s">
        <v>110</v>
      </c>
      <c r="FI16" s="68" t="s">
        <v>110</v>
      </c>
      <c r="FJ16" s="71"/>
      <c r="FK16" s="68" t="s">
        <v>253</v>
      </c>
      <c r="FL16" s="54"/>
      <c r="FM16" s="54"/>
      <c r="FN16" s="222"/>
      <c r="FO16" s="214">
        <v>1</v>
      </c>
      <c r="FP16" s="214">
        <v>3</v>
      </c>
      <c r="FQ16" s="216" t="s">
        <v>474</v>
      </c>
      <c r="FR16" s="67" t="s">
        <v>254</v>
      </c>
      <c r="FS16" s="68" t="s">
        <v>255</v>
      </c>
      <c r="FT16" s="71"/>
      <c r="FU16" s="68"/>
      <c r="FV16" s="52"/>
      <c r="FW16" s="52"/>
      <c r="FX16" s="217">
        <v>1</v>
      </c>
      <c r="FY16" s="214">
        <v>1</v>
      </c>
      <c r="FZ16" s="214">
        <v>2</v>
      </c>
      <c r="GA16" s="216" t="s">
        <v>474</v>
      </c>
      <c r="GB16" s="67" t="s">
        <v>110</v>
      </c>
      <c r="GC16" s="68"/>
      <c r="GD16" s="71" t="s">
        <v>110</v>
      </c>
      <c r="GE16" s="68" t="s">
        <v>524</v>
      </c>
      <c r="GF16" s="52"/>
      <c r="GG16" s="52"/>
      <c r="GH16" s="217">
        <v>1</v>
      </c>
      <c r="GI16" s="214">
        <v>3</v>
      </c>
      <c r="GJ16" s="219"/>
      <c r="GK16" s="216" t="s">
        <v>469</v>
      </c>
      <c r="GL16" s="67" t="s">
        <v>480</v>
      </c>
      <c r="GM16" s="73"/>
      <c r="GN16" s="71"/>
      <c r="GO16" s="68"/>
      <c r="GP16" s="52"/>
      <c r="GQ16" s="52"/>
      <c r="GR16" s="217">
        <v>2</v>
      </c>
      <c r="GS16" s="214">
        <v>1</v>
      </c>
      <c r="GT16" s="214">
        <v>1</v>
      </c>
      <c r="GU16" s="216" t="s">
        <v>471</v>
      </c>
      <c r="GV16" s="67"/>
      <c r="GW16" s="68"/>
      <c r="GX16" s="71"/>
      <c r="GY16" s="73"/>
      <c r="GZ16" s="52"/>
      <c r="HA16" s="52"/>
      <c r="HB16" s="217">
        <v>1</v>
      </c>
      <c r="HC16" s="214">
        <v>2</v>
      </c>
      <c r="HD16" s="214">
        <v>1</v>
      </c>
      <c r="HE16" s="216" t="s">
        <v>469</v>
      </c>
      <c r="HF16" s="67" t="s">
        <v>110</v>
      </c>
      <c r="HG16" s="68" t="s">
        <v>256</v>
      </c>
      <c r="HH16" s="71"/>
      <c r="HI16" s="68"/>
      <c r="HJ16" s="52"/>
      <c r="HK16" s="52"/>
      <c r="HL16" s="217">
        <v>2</v>
      </c>
      <c r="HM16" s="214">
        <v>1</v>
      </c>
      <c r="HN16" s="214">
        <v>1</v>
      </c>
      <c r="HO16" s="216" t="s">
        <v>471</v>
      </c>
      <c r="HP16" s="74"/>
      <c r="HQ16" s="68"/>
      <c r="HR16" s="71"/>
      <c r="HS16" s="68"/>
      <c r="HT16" s="52"/>
      <c r="HU16" s="52"/>
      <c r="HV16" s="217">
        <v>3</v>
      </c>
      <c r="HW16" s="214">
        <v>1</v>
      </c>
      <c r="HX16" s="219"/>
      <c r="HY16" s="216" t="s">
        <v>471</v>
      </c>
    </row>
    <row r="17" spans="1:233">
      <c r="A17" s="235"/>
      <c r="B17" s="253"/>
      <c r="C17" s="57" t="s">
        <v>257</v>
      </c>
      <c r="D17" s="58"/>
      <c r="E17" s="59"/>
      <c r="F17" s="60"/>
      <c r="G17" s="59" t="s">
        <v>110</v>
      </c>
      <c r="H17" s="34"/>
      <c r="I17" s="34"/>
      <c r="J17" s="221"/>
      <c r="K17" s="221"/>
      <c r="L17" s="221"/>
      <c r="M17" s="221"/>
      <c r="N17" s="58"/>
      <c r="O17" s="59"/>
      <c r="P17" s="60"/>
      <c r="Q17" s="59" t="s">
        <v>110</v>
      </c>
      <c r="R17" s="34"/>
      <c r="S17" s="34"/>
      <c r="T17" s="221"/>
      <c r="U17" s="221"/>
      <c r="V17" s="221"/>
      <c r="W17" s="221"/>
      <c r="X17" s="58"/>
      <c r="Y17" s="59"/>
      <c r="Z17" s="60"/>
      <c r="AA17" s="59" t="s">
        <v>110</v>
      </c>
      <c r="AB17" s="34"/>
      <c r="AC17" s="34"/>
      <c r="AD17" s="221"/>
      <c r="AE17" s="221"/>
      <c r="AF17" s="221"/>
      <c r="AG17" s="221"/>
      <c r="AH17" s="58" t="s">
        <v>215</v>
      </c>
      <c r="AI17" s="59"/>
      <c r="AJ17" s="60"/>
      <c r="AK17" s="59" t="s">
        <v>171</v>
      </c>
      <c r="AL17" s="61"/>
      <c r="AM17" s="61"/>
      <c r="AN17" s="218"/>
      <c r="AO17" s="215"/>
      <c r="AP17" s="215"/>
      <c r="AQ17" s="215"/>
      <c r="AR17" s="58"/>
      <c r="AS17" s="59"/>
      <c r="AT17" s="60"/>
      <c r="AU17" s="59" t="s">
        <v>110</v>
      </c>
      <c r="AV17" s="61"/>
      <c r="AW17" s="61"/>
      <c r="AX17" s="218"/>
      <c r="AY17" s="215"/>
      <c r="AZ17" s="215"/>
      <c r="BA17" s="215"/>
      <c r="BB17" s="58"/>
      <c r="BC17" s="59"/>
      <c r="BD17" s="60"/>
      <c r="BE17" s="59"/>
      <c r="BF17" s="61"/>
      <c r="BG17" s="61"/>
      <c r="BH17" s="218"/>
      <c r="BI17" s="215"/>
      <c r="BJ17" s="215"/>
      <c r="BK17" s="215"/>
      <c r="BL17" s="58"/>
      <c r="BM17" s="59"/>
      <c r="BN17" s="60" t="s">
        <v>258</v>
      </c>
      <c r="BO17" s="59" t="s">
        <v>259</v>
      </c>
      <c r="BP17" s="61"/>
      <c r="BQ17" s="61"/>
      <c r="BR17" s="218"/>
      <c r="BS17" s="215"/>
      <c r="BT17" s="215"/>
      <c r="BU17" s="215"/>
      <c r="BV17" s="58" t="s">
        <v>167</v>
      </c>
      <c r="BW17" s="59"/>
      <c r="BX17" s="60"/>
      <c r="BY17" s="59" t="s">
        <v>530</v>
      </c>
      <c r="BZ17" s="61"/>
      <c r="CA17" s="61"/>
      <c r="CB17" s="218"/>
      <c r="CC17" s="215"/>
      <c r="CD17" s="215"/>
      <c r="CE17" s="215"/>
      <c r="CF17" s="58" t="s">
        <v>110</v>
      </c>
      <c r="CG17" s="59" t="s">
        <v>110</v>
      </c>
      <c r="CH17" s="60"/>
      <c r="CI17" s="59"/>
      <c r="CJ17" s="62"/>
      <c r="CK17" s="62"/>
      <c r="CL17" s="218"/>
      <c r="CM17" s="215"/>
      <c r="CN17" s="215"/>
      <c r="CO17" s="215"/>
      <c r="CP17" s="63"/>
      <c r="CQ17" s="59"/>
      <c r="CR17" s="60"/>
      <c r="CS17" s="59" t="s">
        <v>110</v>
      </c>
      <c r="CT17" s="61"/>
      <c r="CU17" s="61"/>
      <c r="CV17" s="218"/>
      <c r="CW17" s="215"/>
      <c r="CX17" s="215"/>
      <c r="CY17" s="215"/>
      <c r="CZ17" s="58"/>
      <c r="DA17" s="59" t="s">
        <v>110</v>
      </c>
      <c r="DB17" s="60" t="s">
        <v>260</v>
      </c>
      <c r="DC17" s="59" t="s">
        <v>110</v>
      </c>
      <c r="DD17" s="61"/>
      <c r="DE17" s="61"/>
      <c r="DF17" s="218"/>
      <c r="DG17" s="215"/>
      <c r="DH17" s="215"/>
      <c r="DI17" s="215"/>
      <c r="DJ17" s="58"/>
      <c r="DK17" s="59" t="s">
        <v>110</v>
      </c>
      <c r="DL17" s="60" t="s">
        <v>110</v>
      </c>
      <c r="DM17" s="59"/>
      <c r="DN17" s="61"/>
      <c r="DO17" s="61"/>
      <c r="DP17" s="218"/>
      <c r="DQ17" s="215"/>
      <c r="DR17" s="215"/>
      <c r="DS17" s="215"/>
      <c r="DT17" s="58"/>
      <c r="DU17" s="59" t="s">
        <v>110</v>
      </c>
      <c r="DV17" s="60" t="s">
        <v>261</v>
      </c>
      <c r="DW17" s="59"/>
      <c r="DX17" s="61"/>
      <c r="DY17" s="61"/>
      <c r="DZ17" s="218"/>
      <c r="EA17" s="215"/>
      <c r="EB17" s="215"/>
      <c r="EC17" s="215"/>
      <c r="ED17" s="58"/>
      <c r="EE17" s="59"/>
      <c r="EF17" s="60" t="s">
        <v>262</v>
      </c>
      <c r="EG17" s="59"/>
      <c r="EH17" s="61"/>
      <c r="EI17" s="61"/>
      <c r="EJ17" s="218"/>
      <c r="EK17" s="215"/>
      <c r="EL17" s="215"/>
      <c r="EM17" s="215"/>
      <c r="EN17" s="58" t="s">
        <v>263</v>
      </c>
      <c r="EO17" s="59"/>
      <c r="EP17" s="60" t="s">
        <v>127</v>
      </c>
      <c r="EQ17" s="59" t="s">
        <v>498</v>
      </c>
      <c r="ER17" s="61"/>
      <c r="ES17" s="61"/>
      <c r="ET17" s="218"/>
      <c r="EU17" s="215"/>
      <c r="EV17" s="215"/>
      <c r="EW17" s="215"/>
      <c r="EX17" s="58"/>
      <c r="EY17" s="59"/>
      <c r="EZ17" s="60" t="s">
        <v>264</v>
      </c>
      <c r="FA17" s="59"/>
      <c r="FB17" s="62"/>
      <c r="FC17" s="62"/>
      <c r="FD17" s="218"/>
      <c r="FE17" s="215"/>
      <c r="FF17" s="215"/>
      <c r="FG17" s="215"/>
      <c r="FH17" s="58"/>
      <c r="FI17" s="59"/>
      <c r="FJ17" s="60" t="s">
        <v>265</v>
      </c>
      <c r="FK17" s="59"/>
      <c r="FL17" s="62"/>
      <c r="FM17" s="62"/>
      <c r="FN17" s="218"/>
      <c r="FO17" s="215"/>
      <c r="FP17" s="215"/>
      <c r="FQ17" s="215"/>
      <c r="FR17" s="63"/>
      <c r="FS17" s="64"/>
      <c r="FT17" s="60" t="s">
        <v>531</v>
      </c>
      <c r="FU17" s="59"/>
      <c r="FV17" s="61"/>
      <c r="FW17" s="61"/>
      <c r="FX17" s="218"/>
      <c r="FY17" s="215"/>
      <c r="FZ17" s="215"/>
      <c r="GA17" s="215"/>
      <c r="GB17" s="58"/>
      <c r="GC17" s="59" t="s">
        <v>110</v>
      </c>
      <c r="GD17" s="60"/>
      <c r="GE17" s="59" t="s">
        <v>524</v>
      </c>
      <c r="GF17" s="61"/>
      <c r="GG17" s="61"/>
      <c r="GH17" s="218"/>
      <c r="GI17" s="215"/>
      <c r="GJ17" s="215"/>
      <c r="GK17" s="215"/>
      <c r="GL17" s="58" t="s">
        <v>490</v>
      </c>
      <c r="GM17" s="64"/>
      <c r="GN17" s="60" t="s">
        <v>141</v>
      </c>
      <c r="GO17" s="59" t="s">
        <v>532</v>
      </c>
      <c r="GP17" s="61"/>
      <c r="GQ17" s="61"/>
      <c r="GR17" s="218"/>
      <c r="GS17" s="215"/>
      <c r="GT17" s="215"/>
      <c r="GU17" s="215"/>
      <c r="GV17" s="63"/>
      <c r="GW17" s="59" t="s">
        <v>482</v>
      </c>
      <c r="GX17" s="60" t="s">
        <v>533</v>
      </c>
      <c r="GY17" s="59" t="s">
        <v>110</v>
      </c>
      <c r="GZ17" s="61"/>
      <c r="HA17" s="61"/>
      <c r="HB17" s="218"/>
      <c r="HC17" s="215"/>
      <c r="HD17" s="215"/>
      <c r="HE17" s="215"/>
      <c r="HF17" s="58"/>
      <c r="HG17" s="59"/>
      <c r="HH17" s="60"/>
      <c r="HI17" s="59"/>
      <c r="HJ17" s="61"/>
      <c r="HK17" s="61"/>
      <c r="HL17" s="218"/>
      <c r="HM17" s="215"/>
      <c r="HN17" s="215"/>
      <c r="HO17" s="215"/>
      <c r="HP17" s="75"/>
      <c r="HQ17" s="59"/>
      <c r="HR17" s="60"/>
      <c r="HS17" s="59" t="s">
        <v>266</v>
      </c>
      <c r="HT17" s="61"/>
      <c r="HU17" s="61"/>
      <c r="HV17" s="218"/>
      <c r="HW17" s="215"/>
      <c r="HX17" s="215"/>
      <c r="HY17" s="215"/>
    </row>
    <row r="18" spans="1:233">
      <c r="A18" s="235"/>
      <c r="B18" s="258">
        <v>43892</v>
      </c>
      <c r="C18" s="93" t="s">
        <v>267</v>
      </c>
      <c r="D18" s="70"/>
      <c r="E18" s="68"/>
      <c r="F18" s="69"/>
      <c r="G18" s="68"/>
      <c r="H18" s="34"/>
      <c r="I18" s="34"/>
      <c r="J18" s="220">
        <v>3</v>
      </c>
      <c r="K18" s="220"/>
      <c r="L18" s="220">
        <v>1</v>
      </c>
      <c r="M18" s="223" t="s">
        <v>471</v>
      </c>
      <c r="N18" s="70"/>
      <c r="O18" s="68"/>
      <c r="P18" s="71" t="s">
        <v>110</v>
      </c>
      <c r="Q18" s="68" t="s">
        <v>110</v>
      </c>
      <c r="R18" s="34"/>
      <c r="S18" s="34"/>
      <c r="T18" s="220">
        <v>1</v>
      </c>
      <c r="U18" s="220">
        <v>2</v>
      </c>
      <c r="V18" s="220">
        <v>1</v>
      </c>
      <c r="W18" s="223" t="s">
        <v>469</v>
      </c>
      <c r="X18" s="70"/>
      <c r="Y18" s="68"/>
      <c r="Z18" s="71" t="s">
        <v>110</v>
      </c>
      <c r="AA18" s="68" t="s">
        <v>110</v>
      </c>
      <c r="AB18" s="34"/>
      <c r="AC18" s="34"/>
      <c r="AD18" s="220">
        <v>1</v>
      </c>
      <c r="AE18" s="220">
        <v>2</v>
      </c>
      <c r="AF18" s="220">
        <v>1</v>
      </c>
      <c r="AG18" s="223" t="s">
        <v>469</v>
      </c>
      <c r="AH18" s="67" t="s">
        <v>110</v>
      </c>
      <c r="AI18" s="68"/>
      <c r="AJ18" s="69"/>
      <c r="AK18" s="68"/>
      <c r="AL18" s="52"/>
      <c r="AM18" s="52"/>
      <c r="AN18" s="217">
        <v>3</v>
      </c>
      <c r="AO18" s="214">
        <v>1</v>
      </c>
      <c r="AP18" s="219"/>
      <c r="AQ18" s="216" t="s">
        <v>471</v>
      </c>
      <c r="AR18" s="70"/>
      <c r="AS18" s="68"/>
      <c r="AT18" s="71" t="s">
        <v>110</v>
      </c>
      <c r="AU18" s="68" t="s">
        <v>110</v>
      </c>
      <c r="AV18" s="52"/>
      <c r="AW18" s="52"/>
      <c r="AX18" s="217">
        <v>2</v>
      </c>
      <c r="AY18" s="219"/>
      <c r="AZ18" s="214">
        <v>2</v>
      </c>
      <c r="BA18" s="216" t="s">
        <v>474</v>
      </c>
      <c r="BB18" s="70"/>
      <c r="BC18" s="68" t="s">
        <v>167</v>
      </c>
      <c r="BD18" s="69"/>
      <c r="BE18" s="68"/>
      <c r="BF18" s="52"/>
      <c r="BG18" s="52"/>
      <c r="BH18" s="217">
        <v>2</v>
      </c>
      <c r="BI18" s="219"/>
      <c r="BJ18" s="214">
        <v>2</v>
      </c>
      <c r="BK18" s="216" t="s">
        <v>474</v>
      </c>
      <c r="BL18" s="70"/>
      <c r="BM18" s="68"/>
      <c r="BN18" s="71" t="s">
        <v>268</v>
      </c>
      <c r="BO18" s="68"/>
      <c r="BP18" s="52"/>
      <c r="BQ18" s="52"/>
      <c r="BR18" s="217">
        <v>2</v>
      </c>
      <c r="BS18" s="214">
        <v>1</v>
      </c>
      <c r="BT18" s="214">
        <v>1</v>
      </c>
      <c r="BU18" s="216" t="s">
        <v>471</v>
      </c>
      <c r="BV18" s="70"/>
      <c r="BW18" s="68"/>
      <c r="BX18" s="69"/>
      <c r="BY18" s="68" t="s">
        <v>269</v>
      </c>
      <c r="BZ18" s="52"/>
      <c r="CA18" s="52"/>
      <c r="CB18" s="217">
        <v>1</v>
      </c>
      <c r="CC18" s="219"/>
      <c r="CD18" s="214">
        <v>3</v>
      </c>
      <c r="CE18" s="216" t="s">
        <v>474</v>
      </c>
      <c r="CF18" s="70"/>
      <c r="CG18" s="68" t="s">
        <v>110</v>
      </c>
      <c r="CH18" s="69"/>
      <c r="CI18" s="68" t="s">
        <v>169</v>
      </c>
      <c r="CJ18" s="52"/>
      <c r="CK18" s="52"/>
      <c r="CL18" s="217">
        <v>1</v>
      </c>
      <c r="CM18" s="219"/>
      <c r="CN18" s="214">
        <v>3</v>
      </c>
      <c r="CO18" s="216" t="s">
        <v>474</v>
      </c>
      <c r="CP18" s="77"/>
      <c r="CQ18" s="68"/>
      <c r="CR18" s="69"/>
      <c r="CS18" s="68"/>
      <c r="CT18" s="52"/>
      <c r="CU18" s="52"/>
      <c r="CV18" s="217">
        <v>1</v>
      </c>
      <c r="CW18" s="214">
        <v>2</v>
      </c>
      <c r="CX18" s="214">
        <v>1</v>
      </c>
      <c r="CY18" s="216" t="s">
        <v>469</v>
      </c>
      <c r="CZ18" s="67" t="s">
        <v>167</v>
      </c>
      <c r="DA18" s="68"/>
      <c r="DB18" s="71" t="s">
        <v>260</v>
      </c>
      <c r="DC18" s="68" t="s">
        <v>110</v>
      </c>
      <c r="DD18" s="52"/>
      <c r="DE18" s="52"/>
      <c r="DF18" s="217">
        <v>1</v>
      </c>
      <c r="DG18" s="214">
        <v>2</v>
      </c>
      <c r="DH18" s="214">
        <v>1</v>
      </c>
      <c r="DI18" s="216" t="s">
        <v>469</v>
      </c>
      <c r="DJ18" s="67" t="s">
        <v>110</v>
      </c>
      <c r="DK18" s="68"/>
      <c r="DL18" s="71" t="s">
        <v>270</v>
      </c>
      <c r="DM18" s="68"/>
      <c r="DN18" s="52"/>
      <c r="DO18" s="52"/>
      <c r="DP18" s="217">
        <v>2</v>
      </c>
      <c r="DQ18" s="214">
        <v>2</v>
      </c>
      <c r="DR18" s="219"/>
      <c r="DS18" s="216" t="s">
        <v>469</v>
      </c>
      <c r="DT18" s="67" t="s">
        <v>110</v>
      </c>
      <c r="DU18" s="68" t="s">
        <v>271</v>
      </c>
      <c r="DV18" s="69"/>
      <c r="DW18" s="68" t="s">
        <v>110</v>
      </c>
      <c r="DX18" s="52"/>
      <c r="DY18" s="52"/>
      <c r="DZ18" s="217">
        <v>1</v>
      </c>
      <c r="EA18" s="214">
        <v>1</v>
      </c>
      <c r="EB18" s="214">
        <v>2</v>
      </c>
      <c r="EC18" s="216" t="s">
        <v>474</v>
      </c>
      <c r="ED18" s="53"/>
      <c r="EE18" s="68"/>
      <c r="EF18" s="71" t="s">
        <v>110</v>
      </c>
      <c r="EG18" s="68"/>
      <c r="EH18" s="52"/>
      <c r="EI18" s="52"/>
      <c r="EJ18" s="217">
        <v>3</v>
      </c>
      <c r="EK18" s="219"/>
      <c r="EL18" s="214">
        <v>1</v>
      </c>
      <c r="EM18" s="216" t="s">
        <v>471</v>
      </c>
      <c r="EN18" s="67" t="s">
        <v>534</v>
      </c>
      <c r="EO18" s="68"/>
      <c r="EP18" s="71" t="s">
        <v>605</v>
      </c>
      <c r="EQ18" s="68"/>
      <c r="ER18" s="52"/>
      <c r="ES18" s="52"/>
      <c r="ET18" s="217">
        <v>2</v>
      </c>
      <c r="EU18" s="214">
        <v>2</v>
      </c>
      <c r="EV18" s="219"/>
      <c r="EW18" s="216" t="s">
        <v>469</v>
      </c>
      <c r="EX18" s="70"/>
      <c r="EY18" s="68"/>
      <c r="EZ18" s="69"/>
      <c r="FA18" s="68" t="s">
        <v>110</v>
      </c>
      <c r="FB18" s="52"/>
      <c r="FC18" s="52"/>
      <c r="FD18" s="217">
        <v>1</v>
      </c>
      <c r="FE18" s="214">
        <v>1</v>
      </c>
      <c r="FF18" s="214">
        <v>2</v>
      </c>
      <c r="FG18" s="216" t="s">
        <v>474</v>
      </c>
      <c r="FH18" s="70"/>
      <c r="FI18" s="68"/>
      <c r="FJ18" s="71" t="s">
        <v>110</v>
      </c>
      <c r="FK18" s="68" t="s">
        <v>110</v>
      </c>
      <c r="FL18" s="54"/>
      <c r="FM18" s="54"/>
      <c r="FN18" s="222"/>
      <c r="FO18" s="214">
        <v>2</v>
      </c>
      <c r="FP18" s="214">
        <v>2</v>
      </c>
      <c r="FQ18" s="216" t="s">
        <v>471</v>
      </c>
      <c r="FR18" s="70"/>
      <c r="FS18" s="68" t="s">
        <v>110</v>
      </c>
      <c r="FT18" s="69"/>
      <c r="FU18" s="68"/>
      <c r="FV18" s="52"/>
      <c r="FW18" s="52"/>
      <c r="FX18" s="217">
        <v>2</v>
      </c>
      <c r="FY18" s="219"/>
      <c r="FZ18" s="214">
        <v>2</v>
      </c>
      <c r="GA18" s="216" t="s">
        <v>474</v>
      </c>
      <c r="GB18" s="70"/>
      <c r="GC18" s="68" t="s">
        <v>110</v>
      </c>
      <c r="GD18" s="69"/>
      <c r="GE18" s="68"/>
      <c r="GF18" s="94"/>
      <c r="GG18" s="94"/>
      <c r="GH18" s="222"/>
      <c r="GI18" s="214">
        <v>1</v>
      </c>
      <c r="GJ18" s="214">
        <v>3</v>
      </c>
      <c r="GK18" s="216" t="s">
        <v>474</v>
      </c>
      <c r="GL18" s="67" t="s">
        <v>110</v>
      </c>
      <c r="GM18" s="68"/>
      <c r="GN18" s="71" t="s">
        <v>159</v>
      </c>
      <c r="GO18" s="68"/>
      <c r="GP18" s="52"/>
      <c r="GQ18" s="52"/>
      <c r="GR18" s="217">
        <v>2</v>
      </c>
      <c r="GS18" s="214">
        <v>2</v>
      </c>
      <c r="GT18" s="219"/>
      <c r="GU18" s="216" t="s">
        <v>469</v>
      </c>
      <c r="GV18" s="77"/>
      <c r="GW18" s="68" t="s">
        <v>482</v>
      </c>
      <c r="GX18" s="95"/>
      <c r="GY18" s="68" t="s">
        <v>110</v>
      </c>
      <c r="GZ18" s="52"/>
      <c r="HA18" s="52"/>
      <c r="HB18" s="217">
        <v>1</v>
      </c>
      <c r="HC18" s="219"/>
      <c r="HD18" s="214">
        <v>3</v>
      </c>
      <c r="HE18" s="216" t="s">
        <v>474</v>
      </c>
      <c r="HF18" s="70"/>
      <c r="HG18" s="68"/>
      <c r="HH18" s="69"/>
      <c r="HI18" s="68"/>
      <c r="HJ18" s="52"/>
      <c r="HK18" s="52"/>
      <c r="HL18" s="217">
        <v>2</v>
      </c>
      <c r="HM18" s="214">
        <v>1</v>
      </c>
      <c r="HN18" s="214">
        <v>1</v>
      </c>
      <c r="HO18" s="216" t="s">
        <v>471</v>
      </c>
      <c r="HP18" s="74" t="s">
        <v>110</v>
      </c>
      <c r="HQ18" s="68" t="s">
        <v>110</v>
      </c>
      <c r="HR18" s="69"/>
      <c r="HS18" s="68"/>
      <c r="HT18" s="52"/>
      <c r="HU18" s="52"/>
      <c r="HV18" s="217">
        <v>1</v>
      </c>
      <c r="HW18" s="214">
        <v>2</v>
      </c>
      <c r="HX18" s="214">
        <v>1</v>
      </c>
      <c r="HY18" s="216" t="s">
        <v>469</v>
      </c>
    </row>
    <row r="19" spans="1:233">
      <c r="A19" s="235"/>
      <c r="B19" s="253"/>
      <c r="C19" s="96" t="s">
        <v>272</v>
      </c>
      <c r="D19" s="58" t="s">
        <v>167</v>
      </c>
      <c r="E19" s="59"/>
      <c r="F19" s="60"/>
      <c r="G19" s="59"/>
      <c r="H19" s="34"/>
      <c r="I19" s="34"/>
      <c r="J19" s="221"/>
      <c r="K19" s="221"/>
      <c r="L19" s="221"/>
      <c r="M19" s="221"/>
      <c r="N19" s="58"/>
      <c r="O19" s="59" t="s">
        <v>110</v>
      </c>
      <c r="P19" s="60"/>
      <c r="Q19" s="59"/>
      <c r="R19" s="34"/>
      <c r="S19" s="34"/>
      <c r="T19" s="221"/>
      <c r="U19" s="221"/>
      <c r="V19" s="221"/>
      <c r="W19" s="221"/>
      <c r="X19" s="58"/>
      <c r="Y19" s="59" t="s">
        <v>110</v>
      </c>
      <c r="Z19" s="60"/>
      <c r="AA19" s="59"/>
      <c r="AB19" s="34"/>
      <c r="AC19" s="34"/>
      <c r="AD19" s="221"/>
      <c r="AE19" s="221"/>
      <c r="AF19" s="221"/>
      <c r="AG19" s="221"/>
      <c r="AH19" s="58" t="s">
        <v>110</v>
      </c>
      <c r="AI19" s="59" t="s">
        <v>110</v>
      </c>
      <c r="AJ19" s="60"/>
      <c r="AK19" s="59"/>
      <c r="AL19" s="61"/>
      <c r="AM19" s="61"/>
      <c r="AN19" s="218"/>
      <c r="AO19" s="215"/>
      <c r="AP19" s="215"/>
      <c r="AQ19" s="215"/>
      <c r="AR19" s="58" t="s">
        <v>167</v>
      </c>
      <c r="AS19" s="59"/>
      <c r="AT19" s="60" t="s">
        <v>110</v>
      </c>
      <c r="AU19" s="59"/>
      <c r="AV19" s="61"/>
      <c r="AW19" s="61"/>
      <c r="AX19" s="218"/>
      <c r="AY19" s="215"/>
      <c r="AZ19" s="215"/>
      <c r="BA19" s="215"/>
      <c r="BB19" s="58" t="s">
        <v>167</v>
      </c>
      <c r="BC19" s="59"/>
      <c r="BD19" s="60"/>
      <c r="BE19" s="59"/>
      <c r="BF19" s="61"/>
      <c r="BG19" s="61"/>
      <c r="BH19" s="218"/>
      <c r="BI19" s="215"/>
      <c r="BJ19" s="215"/>
      <c r="BK19" s="215"/>
      <c r="BL19" s="58" t="s">
        <v>167</v>
      </c>
      <c r="BM19" s="59"/>
      <c r="BN19" s="60" t="s">
        <v>273</v>
      </c>
      <c r="BO19" s="59" t="s">
        <v>167</v>
      </c>
      <c r="BP19" s="61"/>
      <c r="BQ19" s="61"/>
      <c r="BR19" s="218"/>
      <c r="BS19" s="215"/>
      <c r="BT19" s="215"/>
      <c r="BU19" s="215"/>
      <c r="BV19" s="58" t="s">
        <v>110</v>
      </c>
      <c r="BW19" s="59"/>
      <c r="BX19" s="60" t="s">
        <v>110</v>
      </c>
      <c r="BY19" s="59"/>
      <c r="BZ19" s="61"/>
      <c r="CA19" s="61"/>
      <c r="CB19" s="218"/>
      <c r="CC19" s="215"/>
      <c r="CD19" s="215"/>
      <c r="CE19" s="215"/>
      <c r="CF19" s="58" t="s">
        <v>274</v>
      </c>
      <c r="CG19" s="59"/>
      <c r="CH19" s="60" t="s">
        <v>110</v>
      </c>
      <c r="CI19" s="59" t="s">
        <v>246</v>
      </c>
      <c r="CJ19" s="61"/>
      <c r="CK19" s="61"/>
      <c r="CL19" s="218"/>
      <c r="CM19" s="215"/>
      <c r="CN19" s="215"/>
      <c r="CO19" s="215"/>
      <c r="CP19" s="63"/>
      <c r="CQ19" s="59" t="s">
        <v>110</v>
      </c>
      <c r="CR19" s="60" t="s">
        <v>275</v>
      </c>
      <c r="CS19" s="59" t="s">
        <v>276</v>
      </c>
      <c r="CT19" s="61"/>
      <c r="CU19" s="61"/>
      <c r="CV19" s="218"/>
      <c r="CW19" s="215"/>
      <c r="CX19" s="215"/>
      <c r="CY19" s="215"/>
      <c r="CZ19" s="58"/>
      <c r="DA19" s="59" t="s">
        <v>110</v>
      </c>
      <c r="DB19" s="60" t="s">
        <v>249</v>
      </c>
      <c r="DC19" s="59"/>
      <c r="DD19" s="61"/>
      <c r="DE19" s="61"/>
      <c r="DF19" s="218"/>
      <c r="DG19" s="215"/>
      <c r="DH19" s="215"/>
      <c r="DI19" s="215"/>
      <c r="DJ19" s="58"/>
      <c r="DK19" s="59" t="s">
        <v>277</v>
      </c>
      <c r="DL19" s="60" t="s">
        <v>278</v>
      </c>
      <c r="DM19" s="59"/>
      <c r="DN19" s="61"/>
      <c r="DO19" s="61"/>
      <c r="DP19" s="218"/>
      <c r="DQ19" s="215"/>
      <c r="DR19" s="215"/>
      <c r="DS19" s="215"/>
      <c r="DT19" s="58"/>
      <c r="DU19" s="59" t="s">
        <v>279</v>
      </c>
      <c r="DV19" s="60" t="s">
        <v>280</v>
      </c>
      <c r="DW19" s="59"/>
      <c r="DX19" s="61"/>
      <c r="DY19" s="61"/>
      <c r="DZ19" s="218"/>
      <c r="EA19" s="215"/>
      <c r="EB19" s="215"/>
      <c r="EC19" s="215"/>
      <c r="ED19" s="58" t="s">
        <v>110</v>
      </c>
      <c r="EE19" s="59"/>
      <c r="EF19" s="60" t="s">
        <v>110</v>
      </c>
      <c r="EG19" s="59"/>
      <c r="EH19" s="61"/>
      <c r="EI19" s="61"/>
      <c r="EJ19" s="218"/>
      <c r="EK19" s="215"/>
      <c r="EL19" s="215"/>
      <c r="EM19" s="215"/>
      <c r="EN19" s="58" t="s">
        <v>110</v>
      </c>
      <c r="EO19" s="59"/>
      <c r="EP19" s="60"/>
      <c r="EQ19" s="59" t="s">
        <v>606</v>
      </c>
      <c r="ER19" s="61"/>
      <c r="ES19" s="61"/>
      <c r="ET19" s="218"/>
      <c r="EU19" s="215"/>
      <c r="EV19" s="215"/>
      <c r="EW19" s="215"/>
      <c r="EX19" s="58" t="s">
        <v>110</v>
      </c>
      <c r="EY19" s="59" t="s">
        <v>110</v>
      </c>
      <c r="EZ19" s="60" t="s">
        <v>281</v>
      </c>
      <c r="FA19" s="59" t="s">
        <v>282</v>
      </c>
      <c r="FB19" s="61"/>
      <c r="FC19" s="61"/>
      <c r="FD19" s="218"/>
      <c r="FE19" s="215"/>
      <c r="FF19" s="215"/>
      <c r="FG19" s="215"/>
      <c r="FH19" s="58" t="s">
        <v>110</v>
      </c>
      <c r="FI19" s="59" t="s">
        <v>110</v>
      </c>
      <c r="FJ19" s="60"/>
      <c r="FK19" s="59"/>
      <c r="FL19" s="62"/>
      <c r="FM19" s="62"/>
      <c r="FN19" s="218"/>
      <c r="FO19" s="215"/>
      <c r="FP19" s="215"/>
      <c r="FQ19" s="215"/>
      <c r="FR19" s="58" t="s">
        <v>110</v>
      </c>
      <c r="FS19" s="59"/>
      <c r="FT19" s="60"/>
      <c r="FU19" s="59"/>
      <c r="FV19" s="61"/>
      <c r="FW19" s="61"/>
      <c r="FX19" s="218"/>
      <c r="FY19" s="215"/>
      <c r="FZ19" s="215"/>
      <c r="GA19" s="215"/>
      <c r="GB19" s="58" t="s">
        <v>110</v>
      </c>
      <c r="GC19" s="59"/>
      <c r="GD19" s="60" t="s">
        <v>283</v>
      </c>
      <c r="GE19" s="59" t="s">
        <v>177</v>
      </c>
      <c r="GF19" s="97"/>
      <c r="GG19" s="97"/>
      <c r="GH19" s="218"/>
      <c r="GI19" s="215"/>
      <c r="GJ19" s="215"/>
      <c r="GK19" s="215"/>
      <c r="GL19" s="58" t="s">
        <v>480</v>
      </c>
      <c r="GM19" s="64"/>
      <c r="GN19" s="60"/>
      <c r="GO19" s="59" t="s">
        <v>535</v>
      </c>
      <c r="GP19" s="61"/>
      <c r="GQ19" s="61"/>
      <c r="GR19" s="218"/>
      <c r="GS19" s="215"/>
      <c r="GT19" s="215"/>
      <c r="GU19" s="215"/>
      <c r="GV19" s="63"/>
      <c r="GW19" s="64"/>
      <c r="GX19" s="60" t="s">
        <v>533</v>
      </c>
      <c r="GY19" s="59"/>
      <c r="GZ19" s="61"/>
      <c r="HA19" s="61"/>
      <c r="HB19" s="218"/>
      <c r="HC19" s="215"/>
      <c r="HD19" s="215"/>
      <c r="HE19" s="215"/>
      <c r="HF19" s="58" t="s">
        <v>179</v>
      </c>
      <c r="HG19" s="59" t="s">
        <v>179</v>
      </c>
      <c r="HH19" s="60"/>
      <c r="HI19" s="59"/>
      <c r="HJ19" s="61"/>
      <c r="HK19" s="61"/>
      <c r="HL19" s="218"/>
      <c r="HM19" s="215"/>
      <c r="HN19" s="215"/>
      <c r="HO19" s="215"/>
      <c r="HP19" s="75"/>
      <c r="HQ19" s="59"/>
      <c r="HR19" s="60"/>
      <c r="HS19" s="59" t="s">
        <v>240</v>
      </c>
      <c r="HT19" s="61"/>
      <c r="HU19" s="61"/>
      <c r="HV19" s="218"/>
      <c r="HW19" s="215"/>
      <c r="HX19" s="215"/>
      <c r="HY19" s="215"/>
    </row>
    <row r="20" spans="1:233">
      <c r="A20" s="235"/>
      <c r="B20" s="254">
        <v>43923</v>
      </c>
      <c r="C20" s="76" t="s">
        <v>284</v>
      </c>
      <c r="D20" s="67" t="s">
        <v>207</v>
      </c>
      <c r="E20" s="68"/>
      <c r="F20" s="71" t="s">
        <v>110</v>
      </c>
      <c r="G20" s="68"/>
      <c r="H20" s="34"/>
      <c r="I20" s="34"/>
      <c r="J20" s="220">
        <v>2</v>
      </c>
      <c r="K20" s="220">
        <v>2</v>
      </c>
      <c r="L20" s="220"/>
      <c r="M20" s="223" t="s">
        <v>469</v>
      </c>
      <c r="N20" s="70"/>
      <c r="O20" s="68" t="s">
        <v>110</v>
      </c>
      <c r="P20" s="71" t="s">
        <v>110</v>
      </c>
      <c r="Q20" s="68"/>
      <c r="R20" s="34"/>
      <c r="S20" s="34"/>
      <c r="T20" s="220">
        <v>1</v>
      </c>
      <c r="U20" s="220">
        <v>2</v>
      </c>
      <c r="V20" s="220">
        <v>1</v>
      </c>
      <c r="W20" s="223" t="s">
        <v>469</v>
      </c>
      <c r="X20" s="70"/>
      <c r="Y20" s="68" t="s">
        <v>110</v>
      </c>
      <c r="Z20" s="71" t="s">
        <v>110</v>
      </c>
      <c r="AA20" s="68" t="s">
        <v>110</v>
      </c>
      <c r="AB20" s="34"/>
      <c r="AC20" s="34"/>
      <c r="AD20" s="220">
        <v>1</v>
      </c>
      <c r="AE20" s="220">
        <v>1</v>
      </c>
      <c r="AF20" s="220">
        <v>2</v>
      </c>
      <c r="AG20" s="223" t="s">
        <v>474</v>
      </c>
      <c r="AH20" s="70"/>
      <c r="AI20" s="68" t="s">
        <v>110</v>
      </c>
      <c r="AJ20" s="69"/>
      <c r="AK20" s="68" t="s">
        <v>110</v>
      </c>
      <c r="AL20" s="52"/>
      <c r="AM20" s="52"/>
      <c r="AN20" s="217">
        <v>3</v>
      </c>
      <c r="AO20" s="219"/>
      <c r="AP20" s="214">
        <v>1</v>
      </c>
      <c r="AQ20" s="216" t="s">
        <v>471</v>
      </c>
      <c r="AR20" s="67" t="s">
        <v>110</v>
      </c>
      <c r="AS20" s="68"/>
      <c r="AT20" s="71" t="s">
        <v>110</v>
      </c>
      <c r="AU20" s="68"/>
      <c r="AV20" s="52"/>
      <c r="AW20" s="52"/>
      <c r="AX20" s="217">
        <v>3</v>
      </c>
      <c r="AY20" s="214">
        <v>1</v>
      </c>
      <c r="AZ20" s="219"/>
      <c r="BA20" s="216" t="s">
        <v>471</v>
      </c>
      <c r="BB20" s="67" t="s">
        <v>207</v>
      </c>
      <c r="BC20" s="68" t="s">
        <v>110</v>
      </c>
      <c r="BD20" s="69"/>
      <c r="BE20" s="68"/>
      <c r="BF20" s="52"/>
      <c r="BG20" s="52"/>
      <c r="BH20" s="217">
        <v>2</v>
      </c>
      <c r="BI20" s="214">
        <v>1</v>
      </c>
      <c r="BJ20" s="214">
        <v>1</v>
      </c>
      <c r="BK20" s="216" t="s">
        <v>471</v>
      </c>
      <c r="BL20" s="67" t="s">
        <v>167</v>
      </c>
      <c r="BM20" s="68"/>
      <c r="BN20" s="71" t="s">
        <v>285</v>
      </c>
      <c r="BO20" s="68"/>
      <c r="BP20" s="52"/>
      <c r="BQ20" s="52"/>
      <c r="BR20" s="217">
        <v>2</v>
      </c>
      <c r="BS20" s="214">
        <v>2</v>
      </c>
      <c r="BT20" s="219"/>
      <c r="BU20" s="216" t="s">
        <v>469</v>
      </c>
      <c r="BV20" s="67" t="s">
        <v>110</v>
      </c>
      <c r="BW20" s="68"/>
      <c r="BX20" s="71" t="s">
        <v>110</v>
      </c>
      <c r="BY20" s="68"/>
      <c r="BZ20" s="52"/>
      <c r="CA20" s="52"/>
      <c r="CB20" s="217">
        <v>2</v>
      </c>
      <c r="CC20" s="214">
        <v>2</v>
      </c>
      <c r="CD20" s="219"/>
      <c r="CE20" s="216" t="s">
        <v>469</v>
      </c>
      <c r="CF20" s="67" t="s">
        <v>110</v>
      </c>
      <c r="CG20" s="68" t="s">
        <v>110</v>
      </c>
      <c r="CH20" s="71" t="s">
        <v>110</v>
      </c>
      <c r="CI20" s="68" t="s">
        <v>110</v>
      </c>
      <c r="CJ20" s="52"/>
      <c r="CK20" s="52"/>
      <c r="CL20" s="217">
        <v>1</v>
      </c>
      <c r="CM20" s="214">
        <v>1</v>
      </c>
      <c r="CN20" s="214">
        <v>2</v>
      </c>
      <c r="CO20" s="216" t="s">
        <v>474</v>
      </c>
      <c r="CP20" s="72"/>
      <c r="CQ20" s="68" t="s">
        <v>536</v>
      </c>
      <c r="CR20" s="71" t="s">
        <v>110</v>
      </c>
      <c r="CS20" s="68" t="s">
        <v>286</v>
      </c>
      <c r="CT20" s="52"/>
      <c r="CU20" s="52"/>
      <c r="CV20" s="217">
        <v>3</v>
      </c>
      <c r="CW20" s="214">
        <v>1</v>
      </c>
      <c r="CX20" s="219"/>
      <c r="CY20" s="216" t="s">
        <v>471</v>
      </c>
      <c r="CZ20" s="67" t="s">
        <v>287</v>
      </c>
      <c r="DA20" s="68" t="s">
        <v>288</v>
      </c>
      <c r="DB20" s="71" t="s">
        <v>110</v>
      </c>
      <c r="DC20" s="68" t="s">
        <v>169</v>
      </c>
      <c r="DD20" s="52"/>
      <c r="DE20" s="52"/>
      <c r="DF20" s="217">
        <v>2</v>
      </c>
      <c r="DG20" s="214">
        <v>1</v>
      </c>
      <c r="DH20" s="214">
        <v>1</v>
      </c>
      <c r="DI20" s="216" t="s">
        <v>471</v>
      </c>
      <c r="DJ20" s="67" t="s">
        <v>110</v>
      </c>
      <c r="DK20" s="68"/>
      <c r="DL20" s="69"/>
      <c r="DM20" s="68"/>
      <c r="DN20" s="52"/>
      <c r="DO20" s="52"/>
      <c r="DP20" s="217">
        <v>1</v>
      </c>
      <c r="DQ20" s="214">
        <v>2</v>
      </c>
      <c r="DR20" s="214">
        <v>1</v>
      </c>
      <c r="DS20" s="216" t="s">
        <v>469</v>
      </c>
      <c r="DT20" s="67" t="s">
        <v>110</v>
      </c>
      <c r="DU20" s="68"/>
      <c r="DV20" s="71" t="s">
        <v>261</v>
      </c>
      <c r="DW20" s="68"/>
      <c r="DX20" s="52"/>
      <c r="DY20" s="52"/>
      <c r="DZ20" s="217">
        <v>1</v>
      </c>
      <c r="EA20" s="214">
        <v>3</v>
      </c>
      <c r="EB20" s="219"/>
      <c r="EC20" s="216" t="s">
        <v>469</v>
      </c>
      <c r="ED20" s="56" t="s">
        <v>523</v>
      </c>
      <c r="EE20" s="68"/>
      <c r="EF20" s="71" t="s">
        <v>289</v>
      </c>
      <c r="EG20" s="68"/>
      <c r="EH20" s="52"/>
      <c r="EI20" s="52"/>
      <c r="EJ20" s="217">
        <v>3</v>
      </c>
      <c r="EK20" s="214">
        <v>1</v>
      </c>
      <c r="EL20" s="219"/>
      <c r="EM20" s="216" t="s">
        <v>471</v>
      </c>
      <c r="EN20" s="67" t="s">
        <v>110</v>
      </c>
      <c r="EO20" s="68"/>
      <c r="EP20" s="71" t="s">
        <v>537</v>
      </c>
      <c r="EQ20" s="98" t="s">
        <v>498</v>
      </c>
      <c r="ER20" s="1"/>
      <c r="ES20" s="1"/>
      <c r="ET20" s="217">
        <v>3</v>
      </c>
      <c r="EU20" s="214">
        <v>1</v>
      </c>
      <c r="EV20" s="219"/>
      <c r="EW20" s="216" t="s">
        <v>471</v>
      </c>
      <c r="EX20" s="67" t="s">
        <v>110</v>
      </c>
      <c r="EY20" s="68"/>
      <c r="EZ20" s="71" t="s">
        <v>110</v>
      </c>
      <c r="FA20" s="68" t="s">
        <v>110</v>
      </c>
      <c r="FB20" s="54"/>
      <c r="FC20" s="54"/>
      <c r="FD20" s="222"/>
      <c r="FE20" s="214">
        <v>3</v>
      </c>
      <c r="FF20" s="214">
        <v>1</v>
      </c>
      <c r="FG20" s="216" t="s">
        <v>469</v>
      </c>
      <c r="FH20" s="67" t="s">
        <v>110</v>
      </c>
      <c r="FI20" s="68" t="s">
        <v>110</v>
      </c>
      <c r="FJ20" s="71" t="s">
        <v>290</v>
      </c>
      <c r="FK20" s="68"/>
      <c r="FL20" s="52"/>
      <c r="FM20" s="52"/>
      <c r="FN20" s="217">
        <v>1</v>
      </c>
      <c r="FO20" s="214">
        <v>2</v>
      </c>
      <c r="FP20" s="214">
        <v>1</v>
      </c>
      <c r="FQ20" s="216" t="s">
        <v>469</v>
      </c>
      <c r="FR20" s="67" t="s">
        <v>207</v>
      </c>
      <c r="FS20" s="68" t="s">
        <v>110</v>
      </c>
      <c r="FT20" s="69"/>
      <c r="FU20" s="68"/>
      <c r="FV20" s="52"/>
      <c r="FW20" s="52"/>
      <c r="FX20" s="217">
        <v>2</v>
      </c>
      <c r="FY20" s="214">
        <v>1</v>
      </c>
      <c r="FZ20" s="214">
        <v>1</v>
      </c>
      <c r="GA20" s="216" t="s">
        <v>471</v>
      </c>
      <c r="GB20" s="67" t="s">
        <v>110</v>
      </c>
      <c r="GC20" s="68"/>
      <c r="GD20" s="71" t="s">
        <v>283</v>
      </c>
      <c r="GE20" s="68" t="s">
        <v>177</v>
      </c>
      <c r="GF20" s="94"/>
      <c r="GG20" s="94"/>
      <c r="GH20" s="222"/>
      <c r="GI20" s="214">
        <v>3</v>
      </c>
      <c r="GJ20" s="214">
        <v>1</v>
      </c>
      <c r="GK20" s="216" t="s">
        <v>469</v>
      </c>
      <c r="GL20" s="67" t="s">
        <v>110</v>
      </c>
      <c r="GM20" s="53"/>
      <c r="GN20" s="69"/>
      <c r="GO20" s="68" t="s">
        <v>110</v>
      </c>
      <c r="GP20" s="52"/>
      <c r="GQ20" s="52"/>
      <c r="GR20" s="217">
        <v>1</v>
      </c>
      <c r="GS20" s="214">
        <v>1</v>
      </c>
      <c r="GT20" s="214">
        <v>2</v>
      </c>
      <c r="GU20" s="216" t="s">
        <v>474</v>
      </c>
      <c r="GV20" s="67" t="s">
        <v>110</v>
      </c>
      <c r="GW20" s="68" t="s">
        <v>482</v>
      </c>
      <c r="GX20" s="71" t="s">
        <v>505</v>
      </c>
      <c r="GY20" s="68" t="s">
        <v>110</v>
      </c>
      <c r="GZ20" s="52"/>
      <c r="HA20" s="52"/>
      <c r="HB20" s="217">
        <v>1</v>
      </c>
      <c r="HC20" s="214">
        <v>2</v>
      </c>
      <c r="HD20" s="214">
        <v>1</v>
      </c>
      <c r="HE20" s="216" t="s">
        <v>474</v>
      </c>
      <c r="HF20" s="67" t="s">
        <v>110</v>
      </c>
      <c r="HG20" s="68"/>
      <c r="HH20" s="69"/>
      <c r="HI20" s="68"/>
      <c r="HJ20" s="52"/>
      <c r="HK20" s="52"/>
      <c r="HL20" s="217">
        <v>2</v>
      </c>
      <c r="HM20" s="214">
        <v>2</v>
      </c>
      <c r="HN20" s="219"/>
      <c r="HO20" s="216" t="s">
        <v>469</v>
      </c>
      <c r="HP20" s="99"/>
      <c r="HQ20" s="68" t="s">
        <v>110</v>
      </c>
      <c r="HR20" s="69"/>
      <c r="HS20" s="68"/>
      <c r="HT20" s="52"/>
      <c r="HU20" s="52"/>
      <c r="HV20" s="217">
        <v>2</v>
      </c>
      <c r="HW20" s="219"/>
      <c r="HX20" s="214">
        <v>2</v>
      </c>
      <c r="HY20" s="216" t="s">
        <v>474</v>
      </c>
    </row>
    <row r="21" spans="1:233">
      <c r="A21" s="236"/>
      <c r="B21" s="236"/>
      <c r="C21" s="82" t="s">
        <v>291</v>
      </c>
      <c r="D21" s="83"/>
      <c r="E21" s="84"/>
      <c r="F21" s="85" t="s">
        <v>110</v>
      </c>
      <c r="G21" s="84" t="s">
        <v>110</v>
      </c>
      <c r="H21" s="41"/>
      <c r="I21" s="41"/>
      <c r="J21" s="232"/>
      <c r="K21" s="232"/>
      <c r="L21" s="232"/>
      <c r="M21" s="232"/>
      <c r="N21" s="83"/>
      <c r="O21" s="84"/>
      <c r="P21" s="85"/>
      <c r="Q21" s="84" t="s">
        <v>110</v>
      </c>
      <c r="R21" s="41"/>
      <c r="S21" s="41"/>
      <c r="T21" s="232"/>
      <c r="U21" s="232"/>
      <c r="V21" s="232"/>
      <c r="W21" s="232"/>
      <c r="X21" s="83"/>
      <c r="Y21" s="84"/>
      <c r="Z21" s="85"/>
      <c r="AA21" s="84"/>
      <c r="AB21" s="41"/>
      <c r="AC21" s="41"/>
      <c r="AD21" s="232"/>
      <c r="AE21" s="232"/>
      <c r="AF21" s="232"/>
      <c r="AG21" s="232"/>
      <c r="AH21" s="83" t="s">
        <v>110</v>
      </c>
      <c r="AI21" s="84" t="s">
        <v>242</v>
      </c>
      <c r="AJ21" s="85"/>
      <c r="AK21" s="84"/>
      <c r="AL21" s="86"/>
      <c r="AM21" s="86"/>
      <c r="AN21" s="225"/>
      <c r="AO21" s="224"/>
      <c r="AP21" s="224"/>
      <c r="AQ21" s="224"/>
      <c r="AR21" s="83"/>
      <c r="AS21" s="84"/>
      <c r="AT21" s="85" t="s">
        <v>110</v>
      </c>
      <c r="AU21" s="84"/>
      <c r="AV21" s="86"/>
      <c r="AW21" s="86"/>
      <c r="AX21" s="225"/>
      <c r="AY21" s="224"/>
      <c r="AZ21" s="224"/>
      <c r="BA21" s="224"/>
      <c r="BB21" s="83"/>
      <c r="BC21" s="84"/>
      <c r="BD21" s="85"/>
      <c r="BE21" s="84"/>
      <c r="BF21" s="86"/>
      <c r="BG21" s="86"/>
      <c r="BH21" s="225"/>
      <c r="BI21" s="224"/>
      <c r="BJ21" s="224"/>
      <c r="BK21" s="224"/>
      <c r="BL21" s="83"/>
      <c r="BM21" s="84"/>
      <c r="BN21" s="85" t="s">
        <v>132</v>
      </c>
      <c r="BO21" s="84" t="s">
        <v>292</v>
      </c>
      <c r="BP21" s="86"/>
      <c r="BQ21" s="86"/>
      <c r="BR21" s="225"/>
      <c r="BS21" s="224"/>
      <c r="BT21" s="224"/>
      <c r="BU21" s="224"/>
      <c r="BV21" s="83"/>
      <c r="BW21" s="84"/>
      <c r="BX21" s="85"/>
      <c r="BY21" s="84"/>
      <c r="BZ21" s="86"/>
      <c r="CA21" s="86"/>
      <c r="CB21" s="225"/>
      <c r="CC21" s="224"/>
      <c r="CD21" s="224"/>
      <c r="CE21" s="224"/>
      <c r="CF21" s="83"/>
      <c r="CG21" s="84"/>
      <c r="CH21" s="85" t="s">
        <v>293</v>
      </c>
      <c r="CI21" s="84"/>
      <c r="CJ21" s="86"/>
      <c r="CK21" s="86"/>
      <c r="CL21" s="225"/>
      <c r="CM21" s="224"/>
      <c r="CN21" s="224"/>
      <c r="CO21" s="224"/>
      <c r="CP21" s="88"/>
      <c r="CQ21" s="84" t="s">
        <v>525</v>
      </c>
      <c r="CR21" s="85"/>
      <c r="CS21" s="84" t="s">
        <v>169</v>
      </c>
      <c r="CT21" s="86"/>
      <c r="CU21" s="86"/>
      <c r="CV21" s="225"/>
      <c r="CW21" s="224"/>
      <c r="CX21" s="224"/>
      <c r="CY21" s="224"/>
      <c r="CZ21" s="83" t="s">
        <v>294</v>
      </c>
      <c r="DA21" s="84"/>
      <c r="DB21" s="85"/>
      <c r="DC21" s="84" t="s">
        <v>175</v>
      </c>
      <c r="DD21" s="86"/>
      <c r="DE21" s="86"/>
      <c r="DF21" s="225"/>
      <c r="DG21" s="224"/>
      <c r="DH21" s="224"/>
      <c r="DI21" s="224"/>
      <c r="DJ21" s="83"/>
      <c r="DK21" s="84" t="s">
        <v>110</v>
      </c>
      <c r="DL21" s="85" t="s">
        <v>110</v>
      </c>
      <c r="DM21" s="84"/>
      <c r="DN21" s="86"/>
      <c r="DO21" s="86"/>
      <c r="DP21" s="225"/>
      <c r="DQ21" s="224"/>
      <c r="DR21" s="224"/>
      <c r="DS21" s="224"/>
      <c r="DT21" s="83"/>
      <c r="DU21" s="84" t="s">
        <v>295</v>
      </c>
      <c r="DV21" s="85" t="s">
        <v>296</v>
      </c>
      <c r="DW21" s="84" t="s">
        <v>297</v>
      </c>
      <c r="DX21" s="86"/>
      <c r="DY21" s="86"/>
      <c r="DZ21" s="225"/>
      <c r="EA21" s="224"/>
      <c r="EB21" s="224"/>
      <c r="EC21" s="224"/>
      <c r="ED21" s="83" t="s">
        <v>298</v>
      </c>
      <c r="EE21" s="84"/>
      <c r="EF21" s="85"/>
      <c r="EG21" s="84"/>
      <c r="EH21" s="86"/>
      <c r="EI21" s="86"/>
      <c r="EJ21" s="225"/>
      <c r="EK21" s="224"/>
      <c r="EL21" s="224"/>
      <c r="EM21" s="224"/>
      <c r="EN21" s="83"/>
      <c r="EO21" s="84"/>
      <c r="EP21" s="85" t="s">
        <v>538</v>
      </c>
      <c r="EQ21" s="84" t="s">
        <v>110</v>
      </c>
      <c r="ER21" s="86"/>
      <c r="ES21" s="86"/>
      <c r="ET21" s="225"/>
      <c r="EU21" s="224"/>
      <c r="EV21" s="224"/>
      <c r="EW21" s="224"/>
      <c r="EX21" s="83"/>
      <c r="EY21" s="84" t="s">
        <v>299</v>
      </c>
      <c r="EZ21" s="85"/>
      <c r="FA21" s="84"/>
      <c r="FB21" s="87"/>
      <c r="FC21" s="87"/>
      <c r="FD21" s="225"/>
      <c r="FE21" s="224"/>
      <c r="FF21" s="224"/>
      <c r="FG21" s="224"/>
      <c r="FH21" s="83"/>
      <c r="FI21" s="84"/>
      <c r="FJ21" s="85" t="s">
        <v>300</v>
      </c>
      <c r="FK21" s="84" t="s">
        <v>301</v>
      </c>
      <c r="FL21" s="86"/>
      <c r="FM21" s="86"/>
      <c r="FN21" s="225"/>
      <c r="FO21" s="224"/>
      <c r="FP21" s="224"/>
      <c r="FQ21" s="224"/>
      <c r="FR21" s="83"/>
      <c r="FS21" s="84"/>
      <c r="FT21" s="85"/>
      <c r="FU21" s="84"/>
      <c r="FV21" s="86"/>
      <c r="FW21" s="86"/>
      <c r="FX21" s="225"/>
      <c r="FY21" s="224"/>
      <c r="FZ21" s="224"/>
      <c r="GA21" s="224"/>
      <c r="GB21" s="83"/>
      <c r="GC21" s="84" t="s">
        <v>110</v>
      </c>
      <c r="GD21" s="85"/>
      <c r="GE21" s="84"/>
      <c r="GF21" s="100"/>
      <c r="GG21" s="100"/>
      <c r="GH21" s="225"/>
      <c r="GI21" s="224"/>
      <c r="GJ21" s="224"/>
      <c r="GK21" s="224"/>
      <c r="GL21" s="83"/>
      <c r="GM21" s="84"/>
      <c r="GN21" s="85" t="s">
        <v>110</v>
      </c>
      <c r="GO21" s="84"/>
      <c r="GP21" s="86"/>
      <c r="GQ21" s="86"/>
      <c r="GR21" s="225"/>
      <c r="GS21" s="224"/>
      <c r="GT21" s="224"/>
      <c r="GU21" s="224"/>
      <c r="GV21" s="83"/>
      <c r="GW21" s="84"/>
      <c r="GX21" s="85"/>
      <c r="GY21" s="56" t="s">
        <v>506</v>
      </c>
      <c r="GZ21" s="1"/>
      <c r="HA21" s="1"/>
      <c r="HB21" s="225"/>
      <c r="HC21" s="224"/>
      <c r="HD21" s="224"/>
      <c r="HE21" s="224"/>
      <c r="HF21" s="83"/>
      <c r="HG21" s="84" t="s">
        <v>302</v>
      </c>
      <c r="HH21" s="85"/>
      <c r="HI21" s="84"/>
      <c r="HJ21" s="86"/>
      <c r="HK21" s="86"/>
      <c r="HL21" s="225"/>
      <c r="HM21" s="224"/>
      <c r="HN21" s="224"/>
      <c r="HO21" s="224"/>
      <c r="HP21" s="91" t="s">
        <v>110</v>
      </c>
      <c r="HQ21" s="84"/>
      <c r="HR21" s="85"/>
      <c r="HS21" s="84"/>
      <c r="HT21" s="86"/>
      <c r="HU21" s="86"/>
      <c r="HV21" s="225"/>
      <c r="HW21" s="224"/>
      <c r="HX21" s="224"/>
      <c r="HY21" s="224"/>
    </row>
    <row r="22" spans="1:233">
      <c r="A22" s="234" t="s">
        <v>14</v>
      </c>
      <c r="B22" s="254">
        <v>43833</v>
      </c>
      <c r="C22" s="47" t="s">
        <v>303</v>
      </c>
      <c r="D22" s="48" t="s">
        <v>110</v>
      </c>
      <c r="E22" s="49"/>
      <c r="F22" s="50" t="s">
        <v>110</v>
      </c>
      <c r="G22" s="49" t="s">
        <v>110</v>
      </c>
      <c r="H22" s="34"/>
      <c r="I22" s="34"/>
      <c r="J22" s="220">
        <v>1</v>
      </c>
      <c r="K22" s="220">
        <v>2</v>
      </c>
      <c r="L22" s="220">
        <v>1</v>
      </c>
      <c r="M22" s="223" t="s">
        <v>469</v>
      </c>
      <c r="N22" s="101"/>
      <c r="O22" s="49" t="s">
        <v>110</v>
      </c>
      <c r="P22" s="50" t="s">
        <v>110</v>
      </c>
      <c r="Q22" s="49" t="s">
        <v>175</v>
      </c>
      <c r="R22" s="34"/>
      <c r="S22" s="34"/>
      <c r="T22" s="220">
        <v>2</v>
      </c>
      <c r="U22" s="220">
        <v>1</v>
      </c>
      <c r="V22" s="220">
        <v>1</v>
      </c>
      <c r="W22" s="223" t="s">
        <v>471</v>
      </c>
      <c r="X22" s="101"/>
      <c r="Y22" s="49" t="s">
        <v>167</v>
      </c>
      <c r="Z22" s="102"/>
      <c r="AA22" s="49"/>
      <c r="AB22" s="34"/>
      <c r="AC22" s="34"/>
      <c r="AD22" s="220">
        <v>1</v>
      </c>
      <c r="AE22" s="220">
        <v>1</v>
      </c>
      <c r="AF22" s="220">
        <v>2</v>
      </c>
      <c r="AG22" s="223" t="s">
        <v>474</v>
      </c>
      <c r="AH22" s="48" t="s">
        <v>110</v>
      </c>
      <c r="AI22" s="49" t="s">
        <v>304</v>
      </c>
      <c r="AJ22" s="50" t="s">
        <v>110</v>
      </c>
      <c r="AK22" s="49" t="s">
        <v>110</v>
      </c>
      <c r="AL22" s="52"/>
      <c r="AM22" s="52"/>
      <c r="AN22" s="217">
        <v>1</v>
      </c>
      <c r="AO22" s="214">
        <v>2</v>
      </c>
      <c r="AP22" s="214">
        <v>1</v>
      </c>
      <c r="AQ22" s="216" t="s">
        <v>469</v>
      </c>
      <c r="AR22" s="48" t="s">
        <v>110</v>
      </c>
      <c r="AS22" s="49"/>
      <c r="AT22" s="50" t="s">
        <v>110</v>
      </c>
      <c r="AU22" s="49" t="s">
        <v>110</v>
      </c>
      <c r="AV22" s="52"/>
      <c r="AW22" s="52"/>
      <c r="AX22" s="217">
        <v>1</v>
      </c>
      <c r="AY22" s="214">
        <v>2</v>
      </c>
      <c r="AZ22" s="214">
        <v>1</v>
      </c>
      <c r="BA22" s="216" t="s">
        <v>469</v>
      </c>
      <c r="BB22" s="48" t="s">
        <v>110</v>
      </c>
      <c r="BC22" s="49" t="s">
        <v>110</v>
      </c>
      <c r="BD22" s="50" t="s">
        <v>110</v>
      </c>
      <c r="BE22" s="49" t="s">
        <v>243</v>
      </c>
      <c r="BF22" s="52"/>
      <c r="BG22" s="52"/>
      <c r="BH22" s="217">
        <v>1</v>
      </c>
      <c r="BI22" s="214">
        <v>2</v>
      </c>
      <c r="BJ22" s="214">
        <v>1</v>
      </c>
      <c r="BK22" s="216" t="s">
        <v>469</v>
      </c>
      <c r="BL22" s="101"/>
      <c r="BM22" s="49"/>
      <c r="BN22" s="50" t="s">
        <v>110</v>
      </c>
      <c r="BO22" s="49" t="s">
        <v>305</v>
      </c>
      <c r="BP22" s="52"/>
      <c r="BQ22" s="52"/>
      <c r="BR22" s="217">
        <v>2</v>
      </c>
      <c r="BS22" s="214">
        <v>1</v>
      </c>
      <c r="BT22" s="214">
        <v>1</v>
      </c>
      <c r="BU22" s="216" t="s">
        <v>471</v>
      </c>
      <c r="BV22" s="48" t="s">
        <v>110</v>
      </c>
      <c r="BW22" s="49"/>
      <c r="BX22" s="50" t="s">
        <v>110</v>
      </c>
      <c r="BY22" s="49" t="s">
        <v>110</v>
      </c>
      <c r="BZ22" s="52"/>
      <c r="CA22" s="52"/>
      <c r="CB22" s="217">
        <v>1</v>
      </c>
      <c r="CC22" s="214">
        <v>2</v>
      </c>
      <c r="CD22" s="214">
        <v>1</v>
      </c>
      <c r="CE22" s="216" t="s">
        <v>469</v>
      </c>
      <c r="CF22" s="48" t="s">
        <v>110</v>
      </c>
      <c r="CG22" s="49" t="s">
        <v>110</v>
      </c>
      <c r="CH22" s="50" t="s">
        <v>110</v>
      </c>
      <c r="CI22" s="53"/>
      <c r="CJ22" s="1"/>
      <c r="CK22" s="1"/>
      <c r="CL22" s="217">
        <v>1</v>
      </c>
      <c r="CM22" s="214">
        <v>2</v>
      </c>
      <c r="CN22" s="214">
        <v>1</v>
      </c>
      <c r="CO22" s="216" t="s">
        <v>469</v>
      </c>
      <c r="CP22" s="101"/>
      <c r="CQ22" s="49" t="s">
        <v>110</v>
      </c>
      <c r="CR22" s="50" t="s">
        <v>110</v>
      </c>
      <c r="CS22" s="49" t="s">
        <v>306</v>
      </c>
      <c r="CT22" s="52"/>
      <c r="CU22" s="52"/>
      <c r="CV22" s="217">
        <v>2</v>
      </c>
      <c r="CW22" s="214">
        <v>1</v>
      </c>
      <c r="CX22" s="214">
        <v>1</v>
      </c>
      <c r="CY22" s="216" t="s">
        <v>471</v>
      </c>
      <c r="CZ22" s="48" t="s">
        <v>110</v>
      </c>
      <c r="DA22" s="49"/>
      <c r="DB22" s="50" t="s">
        <v>110</v>
      </c>
      <c r="DC22" s="49" t="s">
        <v>167</v>
      </c>
      <c r="DD22" s="54"/>
      <c r="DE22" s="54"/>
      <c r="DF22" s="222"/>
      <c r="DG22" s="214">
        <v>3</v>
      </c>
      <c r="DH22" s="214">
        <v>1</v>
      </c>
      <c r="DI22" s="216" t="s">
        <v>469</v>
      </c>
      <c r="DJ22" s="48" t="s">
        <v>110</v>
      </c>
      <c r="DK22" s="49" t="s">
        <v>110</v>
      </c>
      <c r="DL22" s="50" t="s">
        <v>110</v>
      </c>
      <c r="DM22" s="49"/>
      <c r="DN22" s="52"/>
      <c r="DO22" s="52"/>
      <c r="DP22" s="217">
        <v>1</v>
      </c>
      <c r="DQ22" s="214">
        <v>2</v>
      </c>
      <c r="DR22" s="214">
        <v>1</v>
      </c>
      <c r="DS22" s="216" t="s">
        <v>469</v>
      </c>
      <c r="DT22" s="48" t="s">
        <v>110</v>
      </c>
      <c r="DU22" s="49" t="s">
        <v>110</v>
      </c>
      <c r="DV22" s="50" t="s">
        <v>159</v>
      </c>
      <c r="DW22" s="49" t="s">
        <v>307</v>
      </c>
      <c r="DX22" s="54"/>
      <c r="DY22" s="54"/>
      <c r="DZ22" s="222"/>
      <c r="EA22" s="214">
        <v>2</v>
      </c>
      <c r="EB22" s="214">
        <v>2</v>
      </c>
      <c r="EC22" s="216" t="s">
        <v>471</v>
      </c>
      <c r="ED22" s="48" t="s">
        <v>159</v>
      </c>
      <c r="EE22" s="49"/>
      <c r="EF22" s="50" t="s">
        <v>110</v>
      </c>
      <c r="EG22" s="49" t="s">
        <v>539</v>
      </c>
      <c r="EH22" s="52"/>
      <c r="EI22" s="52"/>
      <c r="EJ22" s="217">
        <v>2</v>
      </c>
      <c r="EK22" s="214">
        <v>2</v>
      </c>
      <c r="EL22" s="219"/>
      <c r="EM22" s="216" t="s">
        <v>469</v>
      </c>
      <c r="EN22" s="48" t="s">
        <v>110</v>
      </c>
      <c r="EO22" s="49"/>
      <c r="EP22" s="50" t="s">
        <v>110</v>
      </c>
      <c r="EQ22" s="49" t="s">
        <v>110</v>
      </c>
      <c r="ER22" s="52"/>
      <c r="ES22" s="52"/>
      <c r="ET22" s="217">
        <v>3</v>
      </c>
      <c r="EU22" s="214">
        <v>1</v>
      </c>
      <c r="EV22" s="219"/>
      <c r="EW22" s="216" t="s">
        <v>471</v>
      </c>
      <c r="EX22" s="48" t="s">
        <v>110</v>
      </c>
      <c r="EY22" s="49" t="s">
        <v>159</v>
      </c>
      <c r="EZ22" s="50" t="s">
        <v>110</v>
      </c>
      <c r="FA22" s="49" t="s">
        <v>110</v>
      </c>
      <c r="FB22" s="54"/>
      <c r="FC22" s="54"/>
      <c r="FD22" s="222"/>
      <c r="FE22" s="214">
        <v>2</v>
      </c>
      <c r="FF22" s="214">
        <v>2</v>
      </c>
      <c r="FG22" s="216" t="s">
        <v>471</v>
      </c>
      <c r="FH22" s="48" t="s">
        <v>110</v>
      </c>
      <c r="FI22" s="49" t="s">
        <v>308</v>
      </c>
      <c r="FJ22" s="50" t="s">
        <v>207</v>
      </c>
      <c r="FK22" s="49" t="s">
        <v>110</v>
      </c>
      <c r="FL22" s="54"/>
      <c r="FM22" s="54"/>
      <c r="FN22" s="222"/>
      <c r="FO22" s="214">
        <v>2</v>
      </c>
      <c r="FP22" s="214">
        <v>2</v>
      </c>
      <c r="FQ22" s="216" t="s">
        <v>471</v>
      </c>
      <c r="FR22" s="48" t="s">
        <v>110</v>
      </c>
      <c r="FS22" s="49"/>
      <c r="FT22" s="50" t="s">
        <v>540</v>
      </c>
      <c r="FU22" s="49"/>
      <c r="FV22" s="52"/>
      <c r="FW22" s="52"/>
      <c r="FX22" s="217">
        <v>2</v>
      </c>
      <c r="FY22" s="214">
        <v>2</v>
      </c>
      <c r="FZ22" s="219"/>
      <c r="GA22" s="216" t="s">
        <v>469</v>
      </c>
      <c r="GB22" s="48" t="s">
        <v>110</v>
      </c>
      <c r="GC22" s="49" t="s">
        <v>110</v>
      </c>
      <c r="GD22" s="50" t="s">
        <v>110</v>
      </c>
      <c r="GE22" s="49"/>
      <c r="GF22" s="94"/>
      <c r="GG22" s="94"/>
      <c r="GH22" s="222"/>
      <c r="GI22" s="214">
        <v>3</v>
      </c>
      <c r="GJ22" s="214">
        <v>1</v>
      </c>
      <c r="GK22" s="216" t="s">
        <v>469</v>
      </c>
      <c r="GL22" s="48" t="s">
        <v>110</v>
      </c>
      <c r="GM22" s="51"/>
      <c r="GN22" s="50" t="s">
        <v>309</v>
      </c>
      <c r="GO22" s="49" t="s">
        <v>110</v>
      </c>
      <c r="GP22" s="52"/>
      <c r="GQ22" s="52"/>
      <c r="GR22" s="217">
        <v>2</v>
      </c>
      <c r="GS22" s="214">
        <v>1</v>
      </c>
      <c r="GT22" s="214">
        <v>1</v>
      </c>
      <c r="GU22" s="216" t="s">
        <v>471</v>
      </c>
      <c r="GV22" s="55"/>
      <c r="GW22" s="49" t="s">
        <v>482</v>
      </c>
      <c r="GX22" s="50" t="s">
        <v>505</v>
      </c>
      <c r="GY22" s="51"/>
      <c r="GZ22" s="52"/>
      <c r="HA22" s="52"/>
      <c r="HB22" s="217">
        <v>1</v>
      </c>
      <c r="HC22" s="214">
        <v>2</v>
      </c>
      <c r="HD22" s="214">
        <v>1</v>
      </c>
      <c r="HE22" s="216" t="s">
        <v>469</v>
      </c>
      <c r="HF22" s="48" t="s">
        <v>110</v>
      </c>
      <c r="HG22" s="49" t="s">
        <v>110</v>
      </c>
      <c r="HH22" s="50" t="s">
        <v>310</v>
      </c>
      <c r="HI22" s="49"/>
      <c r="HJ22" s="54"/>
      <c r="HK22" s="54"/>
      <c r="HL22" s="222"/>
      <c r="HM22" s="214">
        <v>3</v>
      </c>
      <c r="HN22" s="214">
        <v>1</v>
      </c>
      <c r="HO22" s="216" t="s">
        <v>469</v>
      </c>
      <c r="HP22" s="92" t="s">
        <v>110</v>
      </c>
      <c r="HQ22" s="49" t="s">
        <v>110</v>
      </c>
      <c r="HR22" s="50" t="s">
        <v>110</v>
      </c>
      <c r="HS22" s="49"/>
      <c r="HT22" s="54"/>
      <c r="HU22" s="54"/>
      <c r="HV22" s="222"/>
      <c r="HW22" s="214">
        <v>3</v>
      </c>
      <c r="HX22" s="214">
        <v>1</v>
      </c>
      <c r="HY22" s="216" t="s">
        <v>469</v>
      </c>
    </row>
    <row r="23" spans="1:233">
      <c r="A23" s="235"/>
      <c r="B23" s="253"/>
      <c r="C23" s="78" t="s">
        <v>311</v>
      </c>
      <c r="D23" s="58"/>
      <c r="E23" s="59"/>
      <c r="F23" s="60"/>
      <c r="G23" s="59"/>
      <c r="H23" s="34"/>
      <c r="I23" s="34"/>
      <c r="J23" s="221"/>
      <c r="K23" s="221"/>
      <c r="L23" s="221"/>
      <c r="M23" s="221"/>
      <c r="N23" s="58"/>
      <c r="O23" s="59"/>
      <c r="P23" s="60"/>
      <c r="Q23" s="59" t="s">
        <v>169</v>
      </c>
      <c r="R23" s="34"/>
      <c r="S23" s="34"/>
      <c r="T23" s="221"/>
      <c r="U23" s="221"/>
      <c r="V23" s="221"/>
      <c r="W23" s="221"/>
      <c r="X23" s="58"/>
      <c r="Y23" s="59"/>
      <c r="Z23" s="60" t="s">
        <v>110</v>
      </c>
      <c r="AA23" s="59" t="s">
        <v>110</v>
      </c>
      <c r="AB23" s="34"/>
      <c r="AC23" s="34"/>
      <c r="AD23" s="221"/>
      <c r="AE23" s="221"/>
      <c r="AF23" s="221"/>
      <c r="AG23" s="221"/>
      <c r="AH23" s="58"/>
      <c r="AI23" s="59" t="s">
        <v>110</v>
      </c>
      <c r="AJ23" s="60"/>
      <c r="AK23" s="59"/>
      <c r="AL23" s="61"/>
      <c r="AM23" s="61"/>
      <c r="AN23" s="218"/>
      <c r="AO23" s="215"/>
      <c r="AP23" s="215"/>
      <c r="AQ23" s="215"/>
      <c r="AR23" s="58"/>
      <c r="AS23" s="59"/>
      <c r="AT23" s="60"/>
      <c r="AU23" s="59"/>
      <c r="AV23" s="61"/>
      <c r="AW23" s="61"/>
      <c r="AX23" s="218"/>
      <c r="AY23" s="215"/>
      <c r="AZ23" s="215"/>
      <c r="BA23" s="215"/>
      <c r="BB23" s="58"/>
      <c r="BC23" s="59"/>
      <c r="BD23" s="60"/>
      <c r="BE23" s="59" t="s">
        <v>312</v>
      </c>
      <c r="BF23" s="61"/>
      <c r="BG23" s="61"/>
      <c r="BH23" s="218"/>
      <c r="BI23" s="215"/>
      <c r="BJ23" s="215"/>
      <c r="BK23" s="215"/>
      <c r="BL23" s="58" t="s">
        <v>313</v>
      </c>
      <c r="BM23" s="59"/>
      <c r="BN23" s="60"/>
      <c r="BO23" s="59" t="s">
        <v>110</v>
      </c>
      <c r="BP23" s="61"/>
      <c r="BQ23" s="61"/>
      <c r="BR23" s="218"/>
      <c r="BS23" s="215"/>
      <c r="BT23" s="215"/>
      <c r="BU23" s="215"/>
      <c r="BV23" s="58"/>
      <c r="BW23" s="59"/>
      <c r="BX23" s="60"/>
      <c r="BY23" s="59"/>
      <c r="BZ23" s="61"/>
      <c r="CA23" s="61"/>
      <c r="CB23" s="218"/>
      <c r="CC23" s="215"/>
      <c r="CD23" s="215"/>
      <c r="CE23" s="215"/>
      <c r="CF23" s="58"/>
      <c r="CG23" s="59"/>
      <c r="CH23" s="60"/>
      <c r="CI23" s="64"/>
      <c r="CJ23" s="61"/>
      <c r="CK23" s="61"/>
      <c r="CL23" s="218"/>
      <c r="CM23" s="215"/>
      <c r="CN23" s="215"/>
      <c r="CO23" s="215"/>
      <c r="CP23" s="58"/>
      <c r="CQ23" s="59"/>
      <c r="CR23" s="60"/>
      <c r="CS23" s="59" t="s">
        <v>169</v>
      </c>
      <c r="CT23" s="61"/>
      <c r="CU23" s="61"/>
      <c r="CV23" s="218"/>
      <c r="CW23" s="215"/>
      <c r="CX23" s="215"/>
      <c r="CY23" s="215"/>
      <c r="CZ23" s="58"/>
      <c r="DA23" s="59" t="s">
        <v>110</v>
      </c>
      <c r="DB23" s="60"/>
      <c r="DC23" s="59"/>
      <c r="DD23" s="62"/>
      <c r="DE23" s="62"/>
      <c r="DF23" s="218"/>
      <c r="DG23" s="215"/>
      <c r="DH23" s="215"/>
      <c r="DI23" s="215"/>
      <c r="DJ23" s="58"/>
      <c r="DK23" s="59"/>
      <c r="DL23" s="60"/>
      <c r="DM23" s="59"/>
      <c r="DN23" s="61"/>
      <c r="DO23" s="61"/>
      <c r="DP23" s="218"/>
      <c r="DQ23" s="215"/>
      <c r="DR23" s="215"/>
      <c r="DS23" s="215"/>
      <c r="DT23" s="58"/>
      <c r="DU23" s="59"/>
      <c r="DV23" s="60"/>
      <c r="DW23" s="59"/>
      <c r="DX23" s="62"/>
      <c r="DY23" s="62"/>
      <c r="DZ23" s="218"/>
      <c r="EA23" s="215"/>
      <c r="EB23" s="215"/>
      <c r="EC23" s="215"/>
      <c r="ED23" s="58"/>
      <c r="EE23" s="59"/>
      <c r="EF23" s="60"/>
      <c r="EG23" s="59" t="s">
        <v>503</v>
      </c>
      <c r="EH23" s="61"/>
      <c r="EI23" s="61"/>
      <c r="EJ23" s="218"/>
      <c r="EK23" s="215"/>
      <c r="EL23" s="215"/>
      <c r="EM23" s="215"/>
      <c r="EN23" s="63"/>
      <c r="EO23" s="64"/>
      <c r="EP23" s="60" t="s">
        <v>541</v>
      </c>
      <c r="EQ23" s="59" t="s">
        <v>498</v>
      </c>
      <c r="ER23" s="61"/>
      <c r="ES23" s="61"/>
      <c r="ET23" s="218"/>
      <c r="EU23" s="215"/>
      <c r="EV23" s="215"/>
      <c r="EW23" s="215"/>
      <c r="EX23" s="58"/>
      <c r="EY23" s="59"/>
      <c r="EZ23" s="60"/>
      <c r="FA23" s="59"/>
      <c r="FB23" s="62"/>
      <c r="FC23" s="62"/>
      <c r="FD23" s="218"/>
      <c r="FE23" s="215"/>
      <c r="FF23" s="215"/>
      <c r="FG23" s="215"/>
      <c r="FH23" s="58"/>
      <c r="FI23" s="59"/>
      <c r="FJ23" s="60"/>
      <c r="FK23" s="59"/>
      <c r="FL23" s="62"/>
      <c r="FM23" s="62"/>
      <c r="FN23" s="218"/>
      <c r="FO23" s="215"/>
      <c r="FP23" s="215"/>
      <c r="FQ23" s="215"/>
      <c r="FR23" s="58" t="s">
        <v>314</v>
      </c>
      <c r="FS23" s="59" t="s">
        <v>110</v>
      </c>
      <c r="FT23" s="64"/>
      <c r="FU23" s="59"/>
      <c r="FV23" s="61"/>
      <c r="FW23" s="61"/>
      <c r="FX23" s="218"/>
      <c r="FY23" s="215"/>
      <c r="FZ23" s="215"/>
      <c r="GA23" s="215"/>
      <c r="GB23" s="58"/>
      <c r="GC23" s="59"/>
      <c r="GD23" s="60"/>
      <c r="GE23" s="59" t="s">
        <v>169</v>
      </c>
      <c r="GF23" s="97"/>
      <c r="GG23" s="97"/>
      <c r="GH23" s="218"/>
      <c r="GI23" s="215"/>
      <c r="GJ23" s="215"/>
      <c r="GK23" s="215"/>
      <c r="GL23" s="58"/>
      <c r="GM23" s="64"/>
      <c r="GN23" s="60" t="s">
        <v>141</v>
      </c>
      <c r="GO23" s="59"/>
      <c r="GP23" s="61"/>
      <c r="GQ23" s="61"/>
      <c r="GR23" s="218"/>
      <c r="GS23" s="215"/>
      <c r="GT23" s="215"/>
      <c r="GU23" s="215"/>
      <c r="GV23" s="58"/>
      <c r="GW23" s="59"/>
      <c r="GX23" s="60"/>
      <c r="GY23" s="59" t="s">
        <v>110</v>
      </c>
      <c r="GZ23" s="61"/>
      <c r="HA23" s="61"/>
      <c r="HB23" s="218"/>
      <c r="HC23" s="215"/>
      <c r="HD23" s="215"/>
      <c r="HE23" s="215"/>
      <c r="HF23" s="58"/>
      <c r="HG23" s="59"/>
      <c r="HH23" s="60"/>
      <c r="HI23" s="59" t="s">
        <v>315</v>
      </c>
      <c r="HJ23" s="62"/>
      <c r="HK23" s="62"/>
      <c r="HL23" s="218"/>
      <c r="HM23" s="215"/>
      <c r="HN23" s="215"/>
      <c r="HO23" s="215"/>
      <c r="HP23" s="75"/>
      <c r="HQ23" s="59"/>
      <c r="HR23" s="60"/>
      <c r="HS23" s="59" t="s">
        <v>266</v>
      </c>
      <c r="HT23" s="62"/>
      <c r="HU23" s="62"/>
      <c r="HV23" s="218"/>
      <c r="HW23" s="215"/>
      <c r="HX23" s="215"/>
      <c r="HY23" s="215"/>
    </row>
    <row r="24" spans="1:233">
      <c r="A24" s="235"/>
      <c r="B24" s="254">
        <v>43864</v>
      </c>
      <c r="C24" s="76" t="s">
        <v>316</v>
      </c>
      <c r="D24" s="67" t="s">
        <v>110</v>
      </c>
      <c r="E24" s="68"/>
      <c r="F24" s="71" t="s">
        <v>110</v>
      </c>
      <c r="G24" s="68" t="s">
        <v>110</v>
      </c>
      <c r="H24" s="34"/>
      <c r="I24" s="34"/>
      <c r="J24" s="220">
        <v>1</v>
      </c>
      <c r="K24" s="220">
        <v>2</v>
      </c>
      <c r="L24" s="220">
        <v>1</v>
      </c>
      <c r="M24" s="223" t="s">
        <v>469</v>
      </c>
      <c r="N24" s="70"/>
      <c r="O24" s="68" t="s">
        <v>110</v>
      </c>
      <c r="P24" s="71" t="s">
        <v>110</v>
      </c>
      <c r="Q24" s="68"/>
      <c r="R24" s="34"/>
      <c r="S24" s="34"/>
      <c r="T24" s="220">
        <v>1</v>
      </c>
      <c r="U24" s="220">
        <v>2</v>
      </c>
      <c r="V24" s="220">
        <v>1</v>
      </c>
      <c r="W24" s="223" t="s">
        <v>469</v>
      </c>
      <c r="X24" s="70"/>
      <c r="Y24" s="68"/>
      <c r="Z24" s="69"/>
      <c r="AA24" s="68"/>
      <c r="AB24" s="34"/>
      <c r="AC24" s="34"/>
      <c r="AD24" s="220">
        <v>4</v>
      </c>
      <c r="AE24" s="220"/>
      <c r="AF24" s="220"/>
      <c r="AG24" s="223" t="s">
        <v>471</v>
      </c>
      <c r="AH24" s="67" t="s">
        <v>110</v>
      </c>
      <c r="AI24" s="68"/>
      <c r="AJ24" s="71"/>
      <c r="AK24" s="68"/>
      <c r="AL24" s="52"/>
      <c r="AM24" s="52"/>
      <c r="AN24" s="217">
        <v>3</v>
      </c>
      <c r="AO24" s="214">
        <v>1</v>
      </c>
      <c r="AP24" s="219"/>
      <c r="AQ24" s="216" t="s">
        <v>471</v>
      </c>
      <c r="AR24" s="67" t="s">
        <v>110</v>
      </c>
      <c r="AS24" s="68"/>
      <c r="AT24" s="71" t="s">
        <v>110</v>
      </c>
      <c r="AU24" s="68" t="s">
        <v>317</v>
      </c>
      <c r="AV24" s="52"/>
      <c r="AW24" s="52"/>
      <c r="AX24" s="217">
        <v>1</v>
      </c>
      <c r="AY24" s="214">
        <v>2</v>
      </c>
      <c r="AZ24" s="214">
        <v>1</v>
      </c>
      <c r="BA24" s="216" t="s">
        <v>469</v>
      </c>
      <c r="BB24" s="67" t="s">
        <v>110</v>
      </c>
      <c r="BC24" s="68" t="s">
        <v>110</v>
      </c>
      <c r="BD24" s="71" t="s">
        <v>110</v>
      </c>
      <c r="BE24" s="68" t="s">
        <v>110</v>
      </c>
      <c r="BF24" s="54"/>
      <c r="BG24" s="54"/>
      <c r="BH24" s="222"/>
      <c r="BI24" s="214">
        <v>2</v>
      </c>
      <c r="BJ24" s="214">
        <v>2</v>
      </c>
      <c r="BK24" s="216" t="s">
        <v>471</v>
      </c>
      <c r="BL24" s="70"/>
      <c r="BM24" s="68"/>
      <c r="BN24" s="69"/>
      <c r="BO24" s="68"/>
      <c r="BP24" s="34"/>
      <c r="BQ24" s="34"/>
      <c r="BR24" s="220">
        <v>4</v>
      </c>
      <c r="BS24" s="220"/>
      <c r="BT24" s="220"/>
      <c r="BU24" s="216" t="s">
        <v>471</v>
      </c>
      <c r="BV24" s="67" t="s">
        <v>110</v>
      </c>
      <c r="BW24" s="68"/>
      <c r="BX24" s="71" t="s">
        <v>110</v>
      </c>
      <c r="BY24" s="68" t="s">
        <v>110</v>
      </c>
      <c r="BZ24" s="52"/>
      <c r="CA24" s="52"/>
      <c r="CB24" s="217">
        <v>1</v>
      </c>
      <c r="CC24" s="214">
        <v>2</v>
      </c>
      <c r="CD24" s="214">
        <v>1</v>
      </c>
      <c r="CE24" s="216" t="s">
        <v>469</v>
      </c>
      <c r="CF24" s="67" t="s">
        <v>110</v>
      </c>
      <c r="CG24" s="68" t="s">
        <v>110</v>
      </c>
      <c r="CH24" s="71" t="s">
        <v>110</v>
      </c>
      <c r="CI24" s="68" t="s">
        <v>110</v>
      </c>
      <c r="CJ24" s="54"/>
      <c r="CK24" s="54"/>
      <c r="CL24" s="222"/>
      <c r="CM24" s="214">
        <v>2</v>
      </c>
      <c r="CN24" s="214">
        <v>2</v>
      </c>
      <c r="CO24" s="216" t="s">
        <v>471</v>
      </c>
      <c r="CP24" s="70"/>
      <c r="CQ24" s="68" t="s">
        <v>110</v>
      </c>
      <c r="CR24" s="69"/>
      <c r="CS24" s="68"/>
      <c r="CT24" s="52"/>
      <c r="CU24" s="52"/>
      <c r="CV24" s="217">
        <v>2</v>
      </c>
      <c r="CW24" s="214">
        <v>1</v>
      </c>
      <c r="CX24" s="214">
        <v>1</v>
      </c>
      <c r="CY24" s="216" t="s">
        <v>471</v>
      </c>
      <c r="CZ24" s="70"/>
      <c r="DA24" s="68"/>
      <c r="DB24" s="71" t="s">
        <v>249</v>
      </c>
      <c r="DC24" s="68"/>
      <c r="DD24" s="52"/>
      <c r="DE24" s="52"/>
      <c r="DF24" s="217">
        <v>3</v>
      </c>
      <c r="DG24" s="214">
        <v>1</v>
      </c>
      <c r="DH24" s="219"/>
      <c r="DI24" s="216" t="s">
        <v>471</v>
      </c>
      <c r="DJ24" s="67" t="s">
        <v>110</v>
      </c>
      <c r="DK24" s="73" t="s">
        <v>110</v>
      </c>
      <c r="DL24" s="69"/>
      <c r="DM24" s="68"/>
      <c r="DN24" s="34"/>
      <c r="DO24" s="34"/>
      <c r="DP24" s="220">
        <v>4</v>
      </c>
      <c r="DQ24" s="220"/>
      <c r="DR24" s="220"/>
      <c r="DS24" s="216" t="s">
        <v>471</v>
      </c>
      <c r="DT24" s="67" t="s">
        <v>110</v>
      </c>
      <c r="DU24" s="73" t="s">
        <v>110</v>
      </c>
      <c r="DV24" s="69"/>
      <c r="DW24" s="68"/>
      <c r="DX24" s="52"/>
      <c r="DY24" s="52"/>
      <c r="DZ24" s="217">
        <v>2</v>
      </c>
      <c r="EA24" s="214">
        <v>2</v>
      </c>
      <c r="EB24" s="219"/>
      <c r="EC24" s="216" t="s">
        <v>469</v>
      </c>
      <c r="ED24" s="67" t="s">
        <v>110</v>
      </c>
      <c r="EE24" s="68"/>
      <c r="EF24" s="71" t="s">
        <v>110</v>
      </c>
      <c r="EG24" s="68" t="s">
        <v>207</v>
      </c>
      <c r="EH24" s="52"/>
      <c r="EI24" s="52"/>
      <c r="EJ24" s="217">
        <v>2</v>
      </c>
      <c r="EK24" s="214">
        <v>1</v>
      </c>
      <c r="EL24" s="214">
        <v>1</v>
      </c>
      <c r="EM24" s="216" t="s">
        <v>471</v>
      </c>
      <c r="EN24" s="67" t="s">
        <v>110</v>
      </c>
      <c r="EO24" s="68"/>
      <c r="EP24" s="71" t="s">
        <v>110</v>
      </c>
      <c r="EQ24" s="68"/>
      <c r="ER24" s="52"/>
      <c r="ES24" s="52"/>
      <c r="ET24" s="217">
        <v>2</v>
      </c>
      <c r="EU24" s="214">
        <v>2</v>
      </c>
      <c r="EV24" s="219"/>
      <c r="EW24" s="216" t="s">
        <v>469</v>
      </c>
      <c r="EX24" s="67" t="s">
        <v>110</v>
      </c>
      <c r="EY24" s="68" t="s">
        <v>110</v>
      </c>
      <c r="EZ24" s="71" t="s">
        <v>110</v>
      </c>
      <c r="FA24" s="68" t="s">
        <v>110</v>
      </c>
      <c r="FB24" s="52"/>
      <c r="FC24" s="52"/>
      <c r="FD24" s="217">
        <v>1</v>
      </c>
      <c r="FE24" s="214">
        <v>2</v>
      </c>
      <c r="FF24" s="214">
        <v>1</v>
      </c>
      <c r="FG24" s="216" t="s">
        <v>469</v>
      </c>
      <c r="FH24" s="67" t="s">
        <v>110</v>
      </c>
      <c r="FI24" s="68" t="s">
        <v>318</v>
      </c>
      <c r="FJ24" s="71" t="s">
        <v>110</v>
      </c>
      <c r="FK24" s="68" t="s">
        <v>110</v>
      </c>
      <c r="FL24" s="52"/>
      <c r="FM24" s="52"/>
      <c r="FN24" s="217">
        <v>1</v>
      </c>
      <c r="FO24" s="214">
        <v>2</v>
      </c>
      <c r="FP24" s="214">
        <v>1</v>
      </c>
      <c r="FQ24" s="216" t="s">
        <v>469</v>
      </c>
      <c r="FR24" s="67" t="s">
        <v>110</v>
      </c>
      <c r="FS24" s="68"/>
      <c r="FT24" s="71" t="s">
        <v>540</v>
      </c>
      <c r="FU24" s="68"/>
      <c r="FV24" s="52"/>
      <c r="FW24" s="52"/>
      <c r="FX24" s="217">
        <v>1</v>
      </c>
      <c r="FY24" s="214">
        <v>3</v>
      </c>
      <c r="FZ24" s="219"/>
      <c r="GA24" s="216" t="s">
        <v>469</v>
      </c>
      <c r="GB24" s="70"/>
      <c r="GC24" s="68" t="s">
        <v>319</v>
      </c>
      <c r="GD24" s="69"/>
      <c r="GE24" s="68"/>
      <c r="GF24" s="52"/>
      <c r="GG24" s="52"/>
      <c r="GH24" s="217">
        <v>2</v>
      </c>
      <c r="GI24" s="214">
        <v>1</v>
      </c>
      <c r="GJ24" s="214">
        <v>1</v>
      </c>
      <c r="GK24" s="216" t="s">
        <v>471</v>
      </c>
      <c r="GL24" s="67" t="s">
        <v>110</v>
      </c>
      <c r="GM24" s="73"/>
      <c r="GN24" s="69"/>
      <c r="GO24" s="68" t="s">
        <v>163</v>
      </c>
      <c r="GP24" s="52"/>
      <c r="GQ24" s="52"/>
      <c r="GR24" s="217">
        <v>2</v>
      </c>
      <c r="GS24" s="214">
        <v>1</v>
      </c>
      <c r="GT24" s="214">
        <v>1</v>
      </c>
      <c r="GU24" s="216" t="s">
        <v>471</v>
      </c>
      <c r="GV24" s="77"/>
      <c r="GW24" s="68" t="s">
        <v>482</v>
      </c>
      <c r="GX24" s="71" t="s">
        <v>505</v>
      </c>
      <c r="GY24" s="68" t="s">
        <v>320</v>
      </c>
      <c r="GZ24" s="52"/>
      <c r="HA24" s="52"/>
      <c r="HB24" s="217">
        <v>2</v>
      </c>
      <c r="HC24" s="214">
        <v>1</v>
      </c>
      <c r="HD24" s="214">
        <v>1</v>
      </c>
      <c r="HE24" s="216" t="s">
        <v>471</v>
      </c>
      <c r="HF24" s="67" t="s">
        <v>321</v>
      </c>
      <c r="HG24" s="68" t="s">
        <v>321</v>
      </c>
      <c r="HH24" s="69"/>
      <c r="HI24" s="68"/>
      <c r="HJ24" s="52"/>
      <c r="HK24" s="52"/>
      <c r="HL24" s="217">
        <v>2</v>
      </c>
      <c r="HM24" s="214">
        <v>1</v>
      </c>
      <c r="HN24" s="214">
        <v>1</v>
      </c>
      <c r="HO24" s="216" t="s">
        <v>471</v>
      </c>
      <c r="HP24" s="74" t="s">
        <v>110</v>
      </c>
      <c r="HQ24" s="68" t="s">
        <v>110</v>
      </c>
      <c r="HR24" s="69"/>
      <c r="HS24" s="68"/>
      <c r="HT24" s="52"/>
      <c r="HU24" s="52"/>
      <c r="HV24" s="217">
        <v>1</v>
      </c>
      <c r="HW24" s="214">
        <v>2</v>
      </c>
      <c r="HX24" s="214">
        <v>1</v>
      </c>
      <c r="HY24" s="216" t="s">
        <v>469</v>
      </c>
    </row>
    <row r="25" spans="1:233">
      <c r="A25" s="235"/>
      <c r="B25" s="253"/>
      <c r="C25" s="78" t="s">
        <v>322</v>
      </c>
      <c r="D25" s="58"/>
      <c r="E25" s="59"/>
      <c r="F25" s="60"/>
      <c r="G25" s="59"/>
      <c r="H25" s="34"/>
      <c r="I25" s="34"/>
      <c r="J25" s="221"/>
      <c r="K25" s="221"/>
      <c r="L25" s="221"/>
      <c r="M25" s="221"/>
      <c r="N25" s="58"/>
      <c r="O25" s="59"/>
      <c r="P25" s="60"/>
      <c r="Q25" s="59" t="s">
        <v>323</v>
      </c>
      <c r="R25" s="34"/>
      <c r="S25" s="34"/>
      <c r="T25" s="221"/>
      <c r="U25" s="221"/>
      <c r="V25" s="221"/>
      <c r="W25" s="221"/>
      <c r="X25" s="58"/>
      <c r="Y25" s="59"/>
      <c r="Z25" s="60"/>
      <c r="AA25" s="59"/>
      <c r="AB25" s="34"/>
      <c r="AC25" s="34"/>
      <c r="AD25" s="221"/>
      <c r="AE25" s="221"/>
      <c r="AF25" s="221"/>
      <c r="AG25" s="221"/>
      <c r="AH25" s="58" t="s">
        <v>110</v>
      </c>
      <c r="AI25" s="59"/>
      <c r="AJ25" s="60"/>
      <c r="AK25" s="59" t="s">
        <v>110</v>
      </c>
      <c r="AL25" s="61"/>
      <c r="AM25" s="61"/>
      <c r="AN25" s="218"/>
      <c r="AO25" s="215"/>
      <c r="AP25" s="215"/>
      <c r="AQ25" s="215"/>
      <c r="AR25" s="58"/>
      <c r="AS25" s="59"/>
      <c r="AT25" s="60"/>
      <c r="AU25" s="59"/>
      <c r="AV25" s="61"/>
      <c r="AW25" s="61"/>
      <c r="AX25" s="218"/>
      <c r="AY25" s="215"/>
      <c r="AZ25" s="215"/>
      <c r="BA25" s="215"/>
      <c r="BB25" s="58"/>
      <c r="BC25" s="59"/>
      <c r="BD25" s="60"/>
      <c r="BE25" s="59"/>
      <c r="BF25" s="62"/>
      <c r="BG25" s="62"/>
      <c r="BH25" s="218"/>
      <c r="BI25" s="215"/>
      <c r="BJ25" s="215"/>
      <c r="BK25" s="215"/>
      <c r="BL25" s="58"/>
      <c r="BM25" s="59"/>
      <c r="BN25" s="60"/>
      <c r="BO25" s="59"/>
      <c r="BP25" s="34"/>
      <c r="BQ25" s="34"/>
      <c r="BR25" s="221"/>
      <c r="BS25" s="221"/>
      <c r="BT25" s="221"/>
      <c r="BU25" s="215"/>
      <c r="BV25" s="58"/>
      <c r="BW25" s="59"/>
      <c r="BX25" s="60"/>
      <c r="BY25" s="59"/>
      <c r="BZ25" s="61"/>
      <c r="CA25" s="61"/>
      <c r="CB25" s="218"/>
      <c r="CC25" s="215"/>
      <c r="CD25" s="215"/>
      <c r="CE25" s="215"/>
      <c r="CF25" s="58"/>
      <c r="CG25" s="59"/>
      <c r="CH25" s="60"/>
      <c r="CI25" s="64"/>
      <c r="CJ25" s="62"/>
      <c r="CK25" s="62"/>
      <c r="CL25" s="218"/>
      <c r="CM25" s="215"/>
      <c r="CN25" s="215"/>
      <c r="CO25" s="215"/>
      <c r="CP25" s="58"/>
      <c r="CQ25" s="59"/>
      <c r="CR25" s="60"/>
      <c r="CS25" s="59" t="s">
        <v>542</v>
      </c>
      <c r="CT25" s="61"/>
      <c r="CU25" s="61"/>
      <c r="CV25" s="218"/>
      <c r="CW25" s="215"/>
      <c r="CX25" s="215"/>
      <c r="CY25" s="215"/>
      <c r="CZ25" s="58"/>
      <c r="DA25" s="59" t="s">
        <v>110</v>
      </c>
      <c r="DB25" s="60" t="s">
        <v>324</v>
      </c>
      <c r="DC25" s="59"/>
      <c r="DD25" s="61"/>
      <c r="DE25" s="61"/>
      <c r="DF25" s="218"/>
      <c r="DG25" s="215"/>
      <c r="DH25" s="215"/>
      <c r="DI25" s="215"/>
      <c r="DJ25" s="58"/>
      <c r="DK25" s="59"/>
      <c r="DL25" s="60"/>
      <c r="DM25" s="59"/>
      <c r="DN25" s="34"/>
      <c r="DO25" s="34"/>
      <c r="DP25" s="221"/>
      <c r="DQ25" s="221"/>
      <c r="DR25" s="221"/>
      <c r="DS25" s="215"/>
      <c r="DT25" s="58"/>
      <c r="DU25" s="59"/>
      <c r="DV25" s="60"/>
      <c r="DW25" s="59"/>
      <c r="DX25" s="61"/>
      <c r="DY25" s="61"/>
      <c r="DZ25" s="218"/>
      <c r="EA25" s="215"/>
      <c r="EB25" s="215"/>
      <c r="EC25" s="215"/>
      <c r="ED25" s="58"/>
      <c r="EE25" s="59"/>
      <c r="EF25" s="60" t="s">
        <v>325</v>
      </c>
      <c r="EG25" s="59"/>
      <c r="EH25" s="61"/>
      <c r="EI25" s="61"/>
      <c r="EJ25" s="218"/>
      <c r="EK25" s="215"/>
      <c r="EL25" s="215"/>
      <c r="EM25" s="215"/>
      <c r="EN25" s="58"/>
      <c r="EO25" s="59"/>
      <c r="EP25" s="60" t="s">
        <v>497</v>
      </c>
      <c r="EQ25" s="59" t="s">
        <v>498</v>
      </c>
      <c r="ER25" s="61"/>
      <c r="ES25" s="61"/>
      <c r="ET25" s="218"/>
      <c r="EU25" s="215"/>
      <c r="EV25" s="215"/>
      <c r="EW25" s="215"/>
      <c r="EX25" s="58"/>
      <c r="EY25" s="59"/>
      <c r="EZ25" s="60"/>
      <c r="FA25" s="59" t="s">
        <v>326</v>
      </c>
      <c r="FB25" s="61"/>
      <c r="FC25" s="61"/>
      <c r="FD25" s="218"/>
      <c r="FE25" s="215"/>
      <c r="FF25" s="215"/>
      <c r="FG25" s="215"/>
      <c r="FH25" s="58"/>
      <c r="FI25" s="59" t="s">
        <v>327</v>
      </c>
      <c r="FJ25" s="60"/>
      <c r="FK25" s="59"/>
      <c r="FL25" s="61"/>
      <c r="FM25" s="61"/>
      <c r="FN25" s="218"/>
      <c r="FO25" s="215"/>
      <c r="FP25" s="215"/>
      <c r="FQ25" s="215"/>
      <c r="FR25" s="58"/>
      <c r="FS25" s="59" t="s">
        <v>110</v>
      </c>
      <c r="FT25" s="64"/>
      <c r="FU25" s="59"/>
      <c r="FV25" s="61"/>
      <c r="FW25" s="61"/>
      <c r="FX25" s="218"/>
      <c r="FY25" s="215"/>
      <c r="FZ25" s="215"/>
      <c r="GA25" s="215"/>
      <c r="GB25" s="58"/>
      <c r="GC25" s="59"/>
      <c r="GD25" s="60"/>
      <c r="GE25" s="59" t="s">
        <v>524</v>
      </c>
      <c r="GF25" s="61"/>
      <c r="GG25" s="61"/>
      <c r="GH25" s="218"/>
      <c r="GI25" s="215"/>
      <c r="GJ25" s="215"/>
      <c r="GK25" s="215"/>
      <c r="GL25" s="58"/>
      <c r="GM25" s="64"/>
      <c r="GN25" s="60" t="s">
        <v>141</v>
      </c>
      <c r="GO25" s="59" t="s">
        <v>150</v>
      </c>
      <c r="GP25" s="61"/>
      <c r="GQ25" s="61"/>
      <c r="GR25" s="218"/>
      <c r="GS25" s="215"/>
      <c r="GT25" s="215"/>
      <c r="GU25" s="215"/>
      <c r="GV25" s="63"/>
      <c r="GW25" s="64"/>
      <c r="GX25" s="64"/>
      <c r="GY25" s="59" t="s">
        <v>506</v>
      </c>
      <c r="GZ25" s="61"/>
      <c r="HA25" s="61"/>
      <c r="HB25" s="218"/>
      <c r="HC25" s="215"/>
      <c r="HD25" s="215"/>
      <c r="HE25" s="215"/>
      <c r="HF25" s="58"/>
      <c r="HG25" s="59"/>
      <c r="HH25" s="60"/>
      <c r="HI25" s="59"/>
      <c r="HJ25" s="61"/>
      <c r="HK25" s="61"/>
      <c r="HL25" s="218"/>
      <c r="HM25" s="215"/>
      <c r="HN25" s="215"/>
      <c r="HO25" s="215"/>
      <c r="HP25" s="75"/>
      <c r="HQ25" s="59"/>
      <c r="HR25" s="60"/>
      <c r="HS25" s="59" t="s">
        <v>328</v>
      </c>
      <c r="HT25" s="61"/>
      <c r="HU25" s="61"/>
      <c r="HV25" s="218"/>
      <c r="HW25" s="215"/>
      <c r="HX25" s="215"/>
      <c r="HY25" s="215"/>
    </row>
    <row r="26" spans="1:233">
      <c r="A26" s="235"/>
      <c r="B26" s="254">
        <v>43893</v>
      </c>
      <c r="C26" s="76" t="s">
        <v>329</v>
      </c>
      <c r="D26" s="70"/>
      <c r="E26" s="68"/>
      <c r="F26" s="69"/>
      <c r="G26" s="68"/>
      <c r="H26" s="34"/>
      <c r="I26" s="34"/>
      <c r="J26" s="220">
        <v>3</v>
      </c>
      <c r="K26" s="220">
        <v>1</v>
      </c>
      <c r="L26" s="220"/>
      <c r="M26" s="223" t="s">
        <v>471</v>
      </c>
      <c r="N26" s="70"/>
      <c r="O26" s="68" t="s">
        <v>330</v>
      </c>
      <c r="P26" s="71" t="s">
        <v>110</v>
      </c>
      <c r="Q26" s="68"/>
      <c r="R26" s="34"/>
      <c r="S26" s="34"/>
      <c r="T26" s="220">
        <v>1</v>
      </c>
      <c r="U26" s="220">
        <v>2</v>
      </c>
      <c r="V26" s="220">
        <v>1</v>
      </c>
      <c r="W26" s="223" t="s">
        <v>469</v>
      </c>
      <c r="X26" s="70"/>
      <c r="Y26" s="68"/>
      <c r="Z26" s="69"/>
      <c r="AA26" s="68"/>
      <c r="AB26" s="34"/>
      <c r="AC26" s="34"/>
      <c r="AD26" s="220">
        <v>4</v>
      </c>
      <c r="AE26" s="220"/>
      <c r="AF26" s="220"/>
      <c r="AG26" s="223" t="s">
        <v>471</v>
      </c>
      <c r="AH26" s="67" t="s">
        <v>110</v>
      </c>
      <c r="AI26" s="68"/>
      <c r="AJ26" s="71"/>
      <c r="AK26" s="68"/>
      <c r="AL26" s="52"/>
      <c r="AM26" s="52"/>
      <c r="AN26" s="217">
        <v>3</v>
      </c>
      <c r="AO26" s="214">
        <v>1</v>
      </c>
      <c r="AP26" s="219"/>
      <c r="AQ26" s="216" t="s">
        <v>471</v>
      </c>
      <c r="AR26" s="70"/>
      <c r="AS26" s="68"/>
      <c r="AT26" s="71" t="s">
        <v>110</v>
      </c>
      <c r="AU26" s="68"/>
      <c r="AV26" s="52"/>
      <c r="AW26" s="52"/>
      <c r="AX26" s="217">
        <v>3</v>
      </c>
      <c r="AY26" s="214">
        <v>1</v>
      </c>
      <c r="AZ26" s="219"/>
      <c r="BA26" s="216" t="s">
        <v>469</v>
      </c>
      <c r="BB26" s="70"/>
      <c r="BC26" s="68"/>
      <c r="BD26" s="69"/>
      <c r="BE26" s="68"/>
      <c r="BF26" s="34"/>
      <c r="BG26" s="34"/>
      <c r="BH26" s="220">
        <v>4</v>
      </c>
      <c r="BI26" s="220"/>
      <c r="BJ26" s="220"/>
      <c r="BK26" s="216" t="s">
        <v>471</v>
      </c>
      <c r="BL26" s="70"/>
      <c r="BM26" s="68"/>
      <c r="BN26" s="69"/>
      <c r="BO26" s="68"/>
      <c r="BP26" s="34"/>
      <c r="BQ26" s="34"/>
      <c r="BR26" s="220">
        <v>4</v>
      </c>
      <c r="BS26" s="220"/>
      <c r="BT26" s="220"/>
      <c r="BU26" s="216" t="s">
        <v>471</v>
      </c>
      <c r="BV26" s="67" t="s">
        <v>110</v>
      </c>
      <c r="BW26" s="73"/>
      <c r="BX26" s="71" t="s">
        <v>110</v>
      </c>
      <c r="BY26" s="68" t="s">
        <v>110</v>
      </c>
      <c r="BZ26" s="52"/>
      <c r="CA26" s="52"/>
      <c r="CB26" s="217">
        <v>1</v>
      </c>
      <c r="CC26" s="214">
        <v>2</v>
      </c>
      <c r="CD26" s="214">
        <v>1</v>
      </c>
      <c r="CE26" s="216" t="s">
        <v>469</v>
      </c>
      <c r="CF26" s="67" t="s">
        <v>110</v>
      </c>
      <c r="CG26" s="68" t="s">
        <v>110</v>
      </c>
      <c r="CH26" s="71" t="s">
        <v>110</v>
      </c>
      <c r="CI26" s="68" t="s">
        <v>110</v>
      </c>
      <c r="CJ26" s="54"/>
      <c r="CK26" s="54"/>
      <c r="CL26" s="222"/>
      <c r="CM26" s="214">
        <v>2</v>
      </c>
      <c r="CN26" s="214">
        <v>2</v>
      </c>
      <c r="CO26" s="216" t="s">
        <v>471</v>
      </c>
      <c r="CP26" s="70"/>
      <c r="CQ26" s="68" t="s">
        <v>110</v>
      </c>
      <c r="CR26" s="71" t="s">
        <v>110</v>
      </c>
      <c r="CS26" s="68"/>
      <c r="CT26" s="52"/>
      <c r="CU26" s="52"/>
      <c r="CV26" s="217">
        <v>1</v>
      </c>
      <c r="CW26" s="214">
        <v>2</v>
      </c>
      <c r="CX26" s="214">
        <v>1</v>
      </c>
      <c r="CY26" s="216" t="s">
        <v>469</v>
      </c>
      <c r="CZ26" s="70"/>
      <c r="DA26" s="68"/>
      <c r="DB26" s="71" t="s">
        <v>331</v>
      </c>
      <c r="DC26" s="68"/>
      <c r="DD26" s="52"/>
      <c r="DE26" s="52"/>
      <c r="DF26" s="217">
        <v>3</v>
      </c>
      <c r="DG26" s="214">
        <v>1</v>
      </c>
      <c r="DH26" s="219"/>
      <c r="DI26" s="216" t="s">
        <v>471</v>
      </c>
      <c r="DJ26" s="70"/>
      <c r="DK26" s="68"/>
      <c r="DL26" s="69"/>
      <c r="DM26" s="68"/>
      <c r="DN26" s="34"/>
      <c r="DO26" s="34"/>
      <c r="DP26" s="220">
        <v>4</v>
      </c>
      <c r="DQ26" s="220"/>
      <c r="DR26" s="220"/>
      <c r="DS26" s="216" t="s">
        <v>471</v>
      </c>
      <c r="DT26" s="70"/>
      <c r="DU26" s="68"/>
      <c r="DV26" s="69"/>
      <c r="DW26" s="68"/>
      <c r="DX26" s="34"/>
      <c r="DY26" s="34"/>
      <c r="DZ26" s="220">
        <v>4</v>
      </c>
      <c r="EA26" s="220"/>
      <c r="EB26" s="220"/>
      <c r="EC26" s="216" t="s">
        <v>471</v>
      </c>
      <c r="ED26" s="67" t="s">
        <v>110</v>
      </c>
      <c r="EE26" s="68"/>
      <c r="EF26" s="71" t="s">
        <v>332</v>
      </c>
      <c r="EG26" s="68"/>
      <c r="EH26" s="52"/>
      <c r="EI26" s="52"/>
      <c r="EJ26" s="217">
        <v>2</v>
      </c>
      <c r="EK26" s="214">
        <v>2</v>
      </c>
      <c r="EL26" s="219"/>
      <c r="EM26" s="216" t="s">
        <v>469</v>
      </c>
      <c r="EN26" s="70"/>
      <c r="EO26" s="68"/>
      <c r="EP26" s="71" t="s">
        <v>110</v>
      </c>
      <c r="EQ26" s="68" t="s">
        <v>498</v>
      </c>
      <c r="ER26" s="52"/>
      <c r="ES26" s="52"/>
      <c r="ET26" s="217">
        <v>3</v>
      </c>
      <c r="EU26" s="214">
        <v>1</v>
      </c>
      <c r="EV26" s="219"/>
      <c r="EW26" s="216" t="s">
        <v>471</v>
      </c>
      <c r="EX26" s="67" t="s">
        <v>110</v>
      </c>
      <c r="EY26" s="68" t="s">
        <v>333</v>
      </c>
      <c r="EZ26" s="71" t="s">
        <v>334</v>
      </c>
      <c r="FA26" s="68" t="s">
        <v>335</v>
      </c>
      <c r="FB26" s="52"/>
      <c r="FC26" s="52"/>
      <c r="FD26" s="217">
        <v>1</v>
      </c>
      <c r="FE26" s="214">
        <v>2</v>
      </c>
      <c r="FF26" s="214">
        <v>1</v>
      </c>
      <c r="FG26" s="216" t="s">
        <v>469</v>
      </c>
      <c r="FH26" s="67" t="s">
        <v>110</v>
      </c>
      <c r="FI26" s="68" t="s">
        <v>110</v>
      </c>
      <c r="FJ26" s="73"/>
      <c r="FK26" s="68" t="s">
        <v>110</v>
      </c>
      <c r="FL26" s="52"/>
      <c r="FM26" s="52"/>
      <c r="FN26" s="217">
        <v>1</v>
      </c>
      <c r="FO26" s="214">
        <v>1</v>
      </c>
      <c r="FP26" s="214">
        <v>2</v>
      </c>
      <c r="FQ26" s="216" t="s">
        <v>474</v>
      </c>
      <c r="FR26" s="67" t="s">
        <v>110</v>
      </c>
      <c r="FS26" s="68"/>
      <c r="FT26" s="73"/>
      <c r="FU26" s="68"/>
      <c r="FV26" s="52"/>
      <c r="FW26" s="52"/>
      <c r="FX26" s="217">
        <v>3</v>
      </c>
      <c r="FY26" s="214">
        <v>1</v>
      </c>
      <c r="FZ26" s="219"/>
      <c r="GA26" s="216" t="s">
        <v>471</v>
      </c>
      <c r="GB26" s="70"/>
      <c r="GC26" s="68"/>
      <c r="GD26" s="69"/>
      <c r="GE26" s="68"/>
      <c r="GF26" s="34"/>
      <c r="GG26" s="34"/>
      <c r="GH26" s="220">
        <v>4</v>
      </c>
      <c r="GI26" s="220"/>
      <c r="GJ26" s="220"/>
      <c r="GK26" s="216" t="s">
        <v>471</v>
      </c>
      <c r="GL26" s="72"/>
      <c r="GM26" s="73"/>
      <c r="GN26" s="69"/>
      <c r="GO26" s="68"/>
      <c r="GP26" s="52"/>
      <c r="GQ26" s="52"/>
      <c r="GR26" s="217">
        <v>2</v>
      </c>
      <c r="GS26" s="214">
        <v>1</v>
      </c>
      <c r="GT26" s="214">
        <v>1</v>
      </c>
      <c r="GU26" s="216" t="s">
        <v>471</v>
      </c>
      <c r="GV26" s="70"/>
      <c r="GW26" s="68"/>
      <c r="GX26" s="69"/>
      <c r="GY26" s="68"/>
      <c r="GZ26" s="52"/>
      <c r="HA26" s="52"/>
      <c r="HB26" s="217">
        <v>2</v>
      </c>
      <c r="HC26" s="214">
        <v>1</v>
      </c>
      <c r="HD26" s="214">
        <v>1</v>
      </c>
      <c r="HE26" s="216" t="s">
        <v>471</v>
      </c>
      <c r="HF26" s="70"/>
      <c r="HG26" s="68"/>
      <c r="HH26" s="69"/>
      <c r="HI26" s="68"/>
      <c r="HJ26" s="34"/>
      <c r="HK26" s="34"/>
      <c r="HL26" s="220">
        <v>4</v>
      </c>
      <c r="HM26" s="220"/>
      <c r="HN26" s="220"/>
      <c r="HO26" s="216" t="s">
        <v>471</v>
      </c>
      <c r="HP26" s="99"/>
      <c r="HQ26" s="68"/>
      <c r="HR26" s="69"/>
      <c r="HS26" s="68"/>
      <c r="HT26" s="52"/>
      <c r="HU26" s="52"/>
      <c r="HV26" s="217">
        <v>3</v>
      </c>
      <c r="HW26" s="214">
        <v>1</v>
      </c>
      <c r="HX26" s="219"/>
      <c r="HY26" s="216" t="s">
        <v>471</v>
      </c>
    </row>
    <row r="27" spans="1:233">
      <c r="A27" s="235"/>
      <c r="B27" s="253"/>
      <c r="C27" s="78" t="s">
        <v>336</v>
      </c>
      <c r="D27" s="58"/>
      <c r="E27" s="59"/>
      <c r="F27" s="60"/>
      <c r="G27" s="59" t="s">
        <v>207</v>
      </c>
      <c r="H27" s="34"/>
      <c r="I27" s="34"/>
      <c r="J27" s="221"/>
      <c r="K27" s="221"/>
      <c r="L27" s="221"/>
      <c r="M27" s="221"/>
      <c r="N27" s="58"/>
      <c r="O27" s="59"/>
      <c r="P27" s="60"/>
      <c r="Q27" s="59" t="s">
        <v>110</v>
      </c>
      <c r="R27" s="34"/>
      <c r="S27" s="34"/>
      <c r="T27" s="221"/>
      <c r="U27" s="221"/>
      <c r="V27" s="221"/>
      <c r="W27" s="221"/>
      <c r="X27" s="58"/>
      <c r="Y27" s="59"/>
      <c r="Z27" s="60"/>
      <c r="AA27" s="59"/>
      <c r="AB27" s="34"/>
      <c r="AC27" s="34"/>
      <c r="AD27" s="221"/>
      <c r="AE27" s="221"/>
      <c r="AF27" s="221"/>
      <c r="AG27" s="221"/>
      <c r="AH27" s="58" t="s">
        <v>337</v>
      </c>
      <c r="AI27" s="59"/>
      <c r="AJ27" s="60"/>
      <c r="AK27" s="59" t="s">
        <v>110</v>
      </c>
      <c r="AL27" s="61"/>
      <c r="AM27" s="61"/>
      <c r="AN27" s="218"/>
      <c r="AO27" s="215"/>
      <c r="AP27" s="215"/>
      <c r="AQ27" s="215"/>
      <c r="AR27" s="58"/>
      <c r="AS27" s="59"/>
      <c r="AT27" s="60"/>
      <c r="AU27" s="59"/>
      <c r="AV27" s="61"/>
      <c r="AW27" s="61"/>
      <c r="AX27" s="218"/>
      <c r="AY27" s="215"/>
      <c r="AZ27" s="215"/>
      <c r="BA27" s="215"/>
      <c r="BB27" s="58"/>
      <c r="BC27" s="59"/>
      <c r="BD27" s="60"/>
      <c r="BE27" s="59"/>
      <c r="BF27" s="34"/>
      <c r="BG27" s="34"/>
      <c r="BH27" s="221"/>
      <c r="BI27" s="221"/>
      <c r="BJ27" s="221"/>
      <c r="BK27" s="215"/>
      <c r="BL27" s="58"/>
      <c r="BM27" s="59"/>
      <c r="BN27" s="60"/>
      <c r="BO27" s="59"/>
      <c r="BP27" s="34"/>
      <c r="BQ27" s="34"/>
      <c r="BR27" s="221"/>
      <c r="BS27" s="221"/>
      <c r="BT27" s="221"/>
      <c r="BU27" s="215"/>
      <c r="BV27" s="58"/>
      <c r="BW27" s="59"/>
      <c r="BX27" s="60"/>
      <c r="BY27" s="59"/>
      <c r="BZ27" s="61"/>
      <c r="CA27" s="61"/>
      <c r="CB27" s="218"/>
      <c r="CC27" s="215"/>
      <c r="CD27" s="215"/>
      <c r="CE27" s="215"/>
      <c r="CF27" s="58"/>
      <c r="CG27" s="59"/>
      <c r="CH27" s="60"/>
      <c r="CI27" s="64"/>
      <c r="CJ27" s="62"/>
      <c r="CK27" s="62"/>
      <c r="CL27" s="218"/>
      <c r="CM27" s="215"/>
      <c r="CN27" s="215"/>
      <c r="CO27" s="215"/>
      <c r="CP27" s="58"/>
      <c r="CQ27" s="59"/>
      <c r="CR27" s="60"/>
      <c r="CS27" s="59" t="s">
        <v>607</v>
      </c>
      <c r="CT27" s="61"/>
      <c r="CU27" s="61"/>
      <c r="CV27" s="218"/>
      <c r="CW27" s="215"/>
      <c r="CX27" s="215"/>
      <c r="CY27" s="215"/>
      <c r="CZ27" s="58"/>
      <c r="DA27" s="59"/>
      <c r="DB27" s="60"/>
      <c r="DC27" s="59"/>
      <c r="DD27" s="61"/>
      <c r="DE27" s="61"/>
      <c r="DF27" s="218"/>
      <c r="DG27" s="215"/>
      <c r="DH27" s="215"/>
      <c r="DI27" s="215"/>
      <c r="DJ27" s="58"/>
      <c r="DK27" s="59"/>
      <c r="DL27" s="60"/>
      <c r="DM27" s="59"/>
      <c r="DN27" s="34"/>
      <c r="DO27" s="34"/>
      <c r="DP27" s="221"/>
      <c r="DQ27" s="221"/>
      <c r="DR27" s="221"/>
      <c r="DS27" s="215"/>
      <c r="DT27" s="58"/>
      <c r="DU27" s="59"/>
      <c r="DV27" s="60"/>
      <c r="DW27" s="59"/>
      <c r="DX27" s="34"/>
      <c r="DY27" s="34"/>
      <c r="DZ27" s="221"/>
      <c r="EA27" s="221"/>
      <c r="EB27" s="221"/>
      <c r="EC27" s="215"/>
      <c r="ED27" s="58"/>
      <c r="EE27" s="59"/>
      <c r="EF27" s="60"/>
      <c r="EG27" s="59"/>
      <c r="EH27" s="61"/>
      <c r="EI27" s="61"/>
      <c r="EJ27" s="218"/>
      <c r="EK27" s="215"/>
      <c r="EL27" s="215"/>
      <c r="EM27" s="215"/>
      <c r="EN27" s="58"/>
      <c r="EO27" s="59"/>
      <c r="EP27" s="60"/>
      <c r="EQ27" s="59" t="s">
        <v>110</v>
      </c>
      <c r="ER27" s="61"/>
      <c r="ES27" s="61"/>
      <c r="ET27" s="218"/>
      <c r="EU27" s="215"/>
      <c r="EV27" s="215"/>
      <c r="EW27" s="215"/>
      <c r="EX27" s="58"/>
      <c r="EY27" s="59"/>
      <c r="EZ27" s="60"/>
      <c r="FA27" s="59" t="s">
        <v>326</v>
      </c>
      <c r="FB27" s="61"/>
      <c r="FC27" s="61"/>
      <c r="FD27" s="218"/>
      <c r="FE27" s="215"/>
      <c r="FF27" s="215"/>
      <c r="FG27" s="215"/>
      <c r="FH27" s="58"/>
      <c r="FI27" s="59"/>
      <c r="FJ27" s="60"/>
      <c r="FK27" s="59"/>
      <c r="FL27" s="61"/>
      <c r="FM27" s="61"/>
      <c r="FN27" s="218"/>
      <c r="FO27" s="215"/>
      <c r="FP27" s="215"/>
      <c r="FQ27" s="215"/>
      <c r="FR27" s="58"/>
      <c r="FS27" s="59"/>
      <c r="FT27" s="64"/>
      <c r="FU27" s="59"/>
      <c r="FV27" s="61"/>
      <c r="FW27" s="61"/>
      <c r="FX27" s="218"/>
      <c r="FY27" s="215"/>
      <c r="FZ27" s="215"/>
      <c r="GA27" s="215"/>
      <c r="GB27" s="58"/>
      <c r="GC27" s="59"/>
      <c r="GD27" s="60"/>
      <c r="GE27" s="59"/>
      <c r="GF27" s="34"/>
      <c r="GG27" s="34"/>
      <c r="GH27" s="221"/>
      <c r="GI27" s="221"/>
      <c r="GJ27" s="221"/>
      <c r="GK27" s="215"/>
      <c r="GL27" s="63"/>
      <c r="GM27" s="64"/>
      <c r="GN27" s="60" t="s">
        <v>543</v>
      </c>
      <c r="GO27" s="59" t="s">
        <v>150</v>
      </c>
      <c r="GP27" s="61"/>
      <c r="GQ27" s="61"/>
      <c r="GR27" s="218"/>
      <c r="GS27" s="215"/>
      <c r="GT27" s="215"/>
      <c r="GU27" s="215"/>
      <c r="GV27" s="63"/>
      <c r="GW27" s="59" t="s">
        <v>482</v>
      </c>
      <c r="GX27" s="60" t="s">
        <v>544</v>
      </c>
      <c r="GY27" s="59"/>
      <c r="GZ27" s="61"/>
      <c r="HA27" s="61"/>
      <c r="HB27" s="218"/>
      <c r="HC27" s="215"/>
      <c r="HD27" s="215"/>
      <c r="HE27" s="215"/>
      <c r="HF27" s="58"/>
      <c r="HG27" s="59"/>
      <c r="HH27" s="60"/>
      <c r="HI27" s="59"/>
      <c r="HJ27" s="34"/>
      <c r="HK27" s="34"/>
      <c r="HL27" s="221"/>
      <c r="HM27" s="221"/>
      <c r="HN27" s="221"/>
      <c r="HO27" s="215"/>
      <c r="HP27" s="75"/>
      <c r="HQ27" s="59"/>
      <c r="HR27" s="60"/>
      <c r="HS27" s="59" t="s">
        <v>266</v>
      </c>
      <c r="HT27" s="61"/>
      <c r="HU27" s="61"/>
      <c r="HV27" s="218"/>
      <c r="HW27" s="215"/>
      <c r="HX27" s="215"/>
      <c r="HY27" s="215"/>
    </row>
    <row r="28" spans="1:233">
      <c r="A28" s="235"/>
      <c r="B28" s="254">
        <v>43924</v>
      </c>
      <c r="C28" s="76" t="s">
        <v>338</v>
      </c>
      <c r="D28" s="67" t="s">
        <v>110</v>
      </c>
      <c r="E28" s="68"/>
      <c r="F28" s="71" t="s">
        <v>110</v>
      </c>
      <c r="G28" s="68" t="s">
        <v>207</v>
      </c>
      <c r="H28" s="34"/>
      <c r="I28" s="34"/>
      <c r="J28" s="220">
        <v>1</v>
      </c>
      <c r="K28" s="220">
        <v>2</v>
      </c>
      <c r="L28" s="220">
        <v>1</v>
      </c>
      <c r="M28" s="223" t="s">
        <v>469</v>
      </c>
      <c r="N28" s="67"/>
      <c r="O28" s="68" t="s">
        <v>110</v>
      </c>
      <c r="P28" s="71"/>
      <c r="Q28" s="68"/>
      <c r="R28" s="34"/>
      <c r="S28" s="34"/>
      <c r="T28" s="220">
        <v>1</v>
      </c>
      <c r="U28" s="220">
        <v>1</v>
      </c>
      <c r="V28" s="220">
        <v>2</v>
      </c>
      <c r="W28" s="223" t="s">
        <v>474</v>
      </c>
      <c r="X28" s="67"/>
      <c r="Y28" s="68" t="s">
        <v>110</v>
      </c>
      <c r="Z28" s="71" t="s">
        <v>339</v>
      </c>
      <c r="AA28" s="68"/>
      <c r="AB28" s="34"/>
      <c r="AC28" s="34"/>
      <c r="AD28" s="220">
        <v>2</v>
      </c>
      <c r="AE28" s="220">
        <v>1</v>
      </c>
      <c r="AF28" s="220">
        <v>1</v>
      </c>
      <c r="AG28" s="223" t="s">
        <v>471</v>
      </c>
      <c r="AH28" s="67" t="s">
        <v>110</v>
      </c>
      <c r="AI28" s="68" t="s">
        <v>110</v>
      </c>
      <c r="AJ28" s="71" t="s">
        <v>110</v>
      </c>
      <c r="AK28" s="68"/>
      <c r="AL28" s="54"/>
      <c r="AM28" s="54"/>
      <c r="AN28" s="222"/>
      <c r="AO28" s="214">
        <v>3</v>
      </c>
      <c r="AP28" s="214">
        <v>1</v>
      </c>
      <c r="AQ28" s="216" t="s">
        <v>469</v>
      </c>
      <c r="AR28" s="67" t="s">
        <v>110</v>
      </c>
      <c r="AS28" s="68"/>
      <c r="AT28" s="71" t="s">
        <v>110</v>
      </c>
      <c r="AU28" s="68"/>
      <c r="AV28" s="52"/>
      <c r="AW28" s="52"/>
      <c r="AX28" s="217">
        <v>2</v>
      </c>
      <c r="AY28" s="214">
        <v>2</v>
      </c>
      <c r="AZ28" s="219"/>
      <c r="BA28" s="216" t="s">
        <v>469</v>
      </c>
      <c r="BB28" s="67" t="s">
        <v>110</v>
      </c>
      <c r="BC28" s="68"/>
      <c r="BD28" s="71"/>
      <c r="BE28" s="68" t="s">
        <v>340</v>
      </c>
      <c r="BF28" s="54"/>
      <c r="BG28" s="54"/>
      <c r="BH28" s="222"/>
      <c r="BI28" s="214">
        <v>2</v>
      </c>
      <c r="BJ28" s="214">
        <v>2</v>
      </c>
      <c r="BK28" s="216" t="s">
        <v>471</v>
      </c>
      <c r="BL28" s="67" t="s">
        <v>110</v>
      </c>
      <c r="BM28" s="68"/>
      <c r="BN28" s="71"/>
      <c r="BO28" s="68"/>
      <c r="BP28" s="52"/>
      <c r="BQ28" s="52"/>
      <c r="BR28" s="217">
        <v>1</v>
      </c>
      <c r="BS28" s="214">
        <v>2</v>
      </c>
      <c r="BT28" s="214">
        <v>1</v>
      </c>
      <c r="BU28" s="216" t="s">
        <v>469</v>
      </c>
      <c r="BV28" s="67" t="s">
        <v>110</v>
      </c>
      <c r="BW28" s="68"/>
      <c r="BX28" s="71"/>
      <c r="BY28" s="68"/>
      <c r="BZ28" s="52"/>
      <c r="CA28" s="52"/>
      <c r="CB28" s="217">
        <v>1</v>
      </c>
      <c r="CC28" s="214">
        <v>2</v>
      </c>
      <c r="CD28" s="214">
        <v>1</v>
      </c>
      <c r="CE28" s="216" t="s">
        <v>469</v>
      </c>
      <c r="CF28" s="67" t="s">
        <v>110</v>
      </c>
      <c r="CG28" s="68"/>
      <c r="CH28" s="71" t="s">
        <v>110</v>
      </c>
      <c r="CI28" s="73"/>
      <c r="CJ28" s="52"/>
      <c r="CK28" s="52"/>
      <c r="CL28" s="217">
        <v>1</v>
      </c>
      <c r="CM28" s="214">
        <v>3</v>
      </c>
      <c r="CN28" s="219"/>
      <c r="CO28" s="216" t="s">
        <v>469</v>
      </c>
      <c r="CP28" s="67"/>
      <c r="CQ28" s="68"/>
      <c r="CR28" s="71"/>
      <c r="CS28" s="68" t="s">
        <v>110</v>
      </c>
      <c r="CT28" s="52"/>
      <c r="CU28" s="52"/>
      <c r="CV28" s="217">
        <v>1</v>
      </c>
      <c r="CW28" s="214">
        <v>1</v>
      </c>
      <c r="CX28" s="214">
        <v>2</v>
      </c>
      <c r="CY28" s="216" t="s">
        <v>474</v>
      </c>
      <c r="CZ28" s="67"/>
      <c r="DA28" s="68" t="s">
        <v>110</v>
      </c>
      <c r="DB28" s="71"/>
      <c r="DC28" s="68" t="s">
        <v>175</v>
      </c>
      <c r="DD28" s="52"/>
      <c r="DE28" s="52"/>
      <c r="DF28" s="217">
        <v>1</v>
      </c>
      <c r="DG28" s="219"/>
      <c r="DH28" s="214">
        <v>3</v>
      </c>
      <c r="DI28" s="216" t="s">
        <v>474</v>
      </c>
      <c r="DJ28" s="67"/>
      <c r="DK28" s="68" t="s">
        <v>110</v>
      </c>
      <c r="DL28" s="71"/>
      <c r="DM28" s="68"/>
      <c r="DN28" s="52"/>
      <c r="DO28" s="52"/>
      <c r="DP28" s="217">
        <v>2</v>
      </c>
      <c r="DQ28" s="219"/>
      <c r="DR28" s="214">
        <v>2</v>
      </c>
      <c r="DS28" s="216" t="s">
        <v>474</v>
      </c>
      <c r="DT28" s="67"/>
      <c r="DU28" s="68" t="s">
        <v>110</v>
      </c>
      <c r="DV28" s="71"/>
      <c r="DW28" s="68"/>
      <c r="DX28" s="52"/>
      <c r="DY28" s="52"/>
      <c r="DZ28" s="217">
        <v>3</v>
      </c>
      <c r="EA28" s="219"/>
      <c r="EB28" s="214">
        <v>1</v>
      </c>
      <c r="EC28" s="216" t="s">
        <v>471</v>
      </c>
      <c r="ED28" s="67" t="s">
        <v>110</v>
      </c>
      <c r="EE28" s="68"/>
      <c r="EF28" s="71" t="s">
        <v>110</v>
      </c>
      <c r="EG28" s="68" t="s">
        <v>110</v>
      </c>
      <c r="EH28" s="52"/>
      <c r="EI28" s="52"/>
      <c r="EJ28" s="217">
        <v>1</v>
      </c>
      <c r="EK28" s="214">
        <v>2</v>
      </c>
      <c r="EL28" s="214">
        <v>1</v>
      </c>
      <c r="EM28" s="216" t="s">
        <v>469</v>
      </c>
      <c r="EN28" s="67" t="s">
        <v>110</v>
      </c>
      <c r="EO28" s="68"/>
      <c r="EP28" s="71" t="s">
        <v>110</v>
      </c>
      <c r="EQ28" s="68"/>
      <c r="ER28" s="52"/>
      <c r="ES28" s="52"/>
      <c r="ET28" s="217">
        <v>3</v>
      </c>
      <c r="EU28" s="214">
        <v>1</v>
      </c>
      <c r="EV28" s="219"/>
      <c r="EW28" s="216" t="s">
        <v>471</v>
      </c>
      <c r="EX28" s="67" t="s">
        <v>110</v>
      </c>
      <c r="EY28" s="68" t="s">
        <v>341</v>
      </c>
      <c r="EZ28" s="71"/>
      <c r="FA28" s="68"/>
      <c r="FB28" s="54"/>
      <c r="FC28" s="54"/>
      <c r="FD28" s="222"/>
      <c r="FE28" s="214">
        <v>2</v>
      </c>
      <c r="FF28" s="214">
        <v>2</v>
      </c>
      <c r="FG28" s="216" t="s">
        <v>471</v>
      </c>
      <c r="FH28" s="67" t="s">
        <v>110</v>
      </c>
      <c r="FI28" s="68" t="s">
        <v>110</v>
      </c>
      <c r="FJ28" s="71" t="s">
        <v>110</v>
      </c>
      <c r="FK28" s="68" t="s">
        <v>110</v>
      </c>
      <c r="FL28" s="54"/>
      <c r="FM28" s="54"/>
      <c r="FN28" s="222"/>
      <c r="FO28" s="214">
        <v>2</v>
      </c>
      <c r="FP28" s="214">
        <v>2</v>
      </c>
      <c r="FQ28" s="216" t="s">
        <v>471</v>
      </c>
      <c r="FR28" s="67" t="s">
        <v>110</v>
      </c>
      <c r="FS28" s="68"/>
      <c r="FT28" s="71" t="s">
        <v>540</v>
      </c>
      <c r="FU28" s="68"/>
      <c r="FV28" s="52"/>
      <c r="FW28" s="52"/>
      <c r="FX28" s="217">
        <v>1</v>
      </c>
      <c r="FY28" s="214">
        <v>3</v>
      </c>
      <c r="FZ28" s="219"/>
      <c r="GA28" s="216" t="s">
        <v>469</v>
      </c>
      <c r="GB28" s="67"/>
      <c r="GC28" s="68" t="s">
        <v>110</v>
      </c>
      <c r="GD28" s="71"/>
      <c r="GE28" s="68"/>
      <c r="GF28" s="52"/>
      <c r="GG28" s="52"/>
      <c r="GH28" s="217">
        <v>3</v>
      </c>
      <c r="GI28" s="219"/>
      <c r="GJ28" s="214">
        <v>1</v>
      </c>
      <c r="GK28" s="216" t="s">
        <v>471</v>
      </c>
      <c r="GL28" s="67" t="s">
        <v>110</v>
      </c>
      <c r="GM28" s="73"/>
      <c r="GN28" s="71"/>
      <c r="GO28" s="68" t="s">
        <v>342</v>
      </c>
      <c r="GP28" s="52"/>
      <c r="GQ28" s="52"/>
      <c r="GR28" s="217">
        <v>3</v>
      </c>
      <c r="GS28" s="214">
        <v>1</v>
      </c>
      <c r="GT28" s="219"/>
      <c r="GU28" s="216" t="s">
        <v>471</v>
      </c>
      <c r="GV28" s="67" t="s">
        <v>110</v>
      </c>
      <c r="GW28" s="68" t="s">
        <v>482</v>
      </c>
      <c r="GX28" s="71"/>
      <c r="GY28" s="68"/>
      <c r="GZ28" s="54"/>
      <c r="HA28" s="54"/>
      <c r="HB28" s="222"/>
      <c r="HC28" s="214">
        <v>2</v>
      </c>
      <c r="HD28" s="214">
        <v>2</v>
      </c>
      <c r="HE28" s="216" t="s">
        <v>471</v>
      </c>
      <c r="HF28" s="67" t="s">
        <v>110</v>
      </c>
      <c r="HG28" s="68" t="s">
        <v>110</v>
      </c>
      <c r="HH28" s="71"/>
      <c r="HI28" s="68"/>
      <c r="HJ28" s="52"/>
      <c r="HK28" s="52"/>
      <c r="HL28" s="217">
        <v>2</v>
      </c>
      <c r="HM28" s="214">
        <v>1</v>
      </c>
      <c r="HN28" s="214">
        <v>1</v>
      </c>
      <c r="HO28" s="216" t="s">
        <v>471</v>
      </c>
      <c r="HP28" s="74" t="s">
        <v>110</v>
      </c>
      <c r="HQ28" s="68" t="s">
        <v>110</v>
      </c>
      <c r="HR28" s="71" t="s">
        <v>343</v>
      </c>
      <c r="HS28" s="68"/>
      <c r="HT28" s="54"/>
      <c r="HU28" s="54"/>
      <c r="HV28" s="222"/>
      <c r="HW28" s="214">
        <v>3</v>
      </c>
      <c r="HX28" s="214">
        <v>1</v>
      </c>
      <c r="HY28" s="216" t="s">
        <v>469</v>
      </c>
    </row>
    <row r="29" spans="1:233">
      <c r="A29" s="236"/>
      <c r="B29" s="236"/>
      <c r="C29" s="82" t="s">
        <v>344</v>
      </c>
      <c r="D29" s="83"/>
      <c r="E29" s="84"/>
      <c r="F29" s="85"/>
      <c r="G29" s="84"/>
      <c r="H29" s="41"/>
      <c r="I29" s="41"/>
      <c r="J29" s="232"/>
      <c r="K29" s="232"/>
      <c r="L29" s="232"/>
      <c r="M29" s="232"/>
      <c r="N29" s="83"/>
      <c r="O29" s="84"/>
      <c r="P29" s="85" t="s">
        <v>110</v>
      </c>
      <c r="Q29" s="84" t="s">
        <v>110</v>
      </c>
      <c r="R29" s="41"/>
      <c r="S29" s="41"/>
      <c r="T29" s="232"/>
      <c r="U29" s="232"/>
      <c r="V29" s="232"/>
      <c r="W29" s="232"/>
      <c r="X29" s="83"/>
      <c r="Y29" s="84"/>
      <c r="Z29" s="85" t="s">
        <v>110</v>
      </c>
      <c r="AA29" s="84" t="s">
        <v>110</v>
      </c>
      <c r="AB29" s="41"/>
      <c r="AC29" s="41"/>
      <c r="AD29" s="232"/>
      <c r="AE29" s="232"/>
      <c r="AF29" s="232"/>
      <c r="AG29" s="232"/>
      <c r="AH29" s="83"/>
      <c r="AI29" s="84"/>
      <c r="AJ29" s="85"/>
      <c r="AK29" s="84" t="s">
        <v>110</v>
      </c>
      <c r="AL29" s="87"/>
      <c r="AM29" s="87"/>
      <c r="AN29" s="225"/>
      <c r="AO29" s="224"/>
      <c r="AP29" s="224"/>
      <c r="AQ29" s="224"/>
      <c r="AR29" s="83"/>
      <c r="AS29" s="84"/>
      <c r="AT29" s="85" t="s">
        <v>110</v>
      </c>
      <c r="AU29" s="84" t="s">
        <v>110</v>
      </c>
      <c r="AV29" s="86"/>
      <c r="AW29" s="86"/>
      <c r="AX29" s="225"/>
      <c r="AY29" s="224"/>
      <c r="AZ29" s="224"/>
      <c r="BA29" s="224"/>
      <c r="BB29" s="83"/>
      <c r="BC29" s="84" t="s">
        <v>345</v>
      </c>
      <c r="BD29" s="85" t="s">
        <v>167</v>
      </c>
      <c r="BE29" s="84"/>
      <c r="BF29" s="87"/>
      <c r="BG29" s="87"/>
      <c r="BH29" s="225"/>
      <c r="BI29" s="224"/>
      <c r="BJ29" s="224"/>
      <c r="BK29" s="224"/>
      <c r="BL29" s="83"/>
      <c r="BM29" s="84"/>
      <c r="BN29" s="85" t="s">
        <v>110</v>
      </c>
      <c r="BO29" s="84" t="s">
        <v>110</v>
      </c>
      <c r="BP29" s="86"/>
      <c r="BQ29" s="86"/>
      <c r="BR29" s="225"/>
      <c r="BS29" s="224"/>
      <c r="BT29" s="224"/>
      <c r="BU29" s="224"/>
      <c r="BV29" s="83"/>
      <c r="BW29" s="84"/>
      <c r="BX29" s="85" t="s">
        <v>110</v>
      </c>
      <c r="BY29" s="84" t="s">
        <v>110</v>
      </c>
      <c r="BZ29" s="86"/>
      <c r="CA29" s="86"/>
      <c r="CB29" s="225"/>
      <c r="CC29" s="224"/>
      <c r="CD29" s="224"/>
      <c r="CE29" s="224"/>
      <c r="CF29" s="83"/>
      <c r="CG29" s="84" t="s">
        <v>110</v>
      </c>
      <c r="CH29" s="85" t="s">
        <v>110</v>
      </c>
      <c r="CI29" s="84" t="s">
        <v>110</v>
      </c>
      <c r="CJ29" s="86"/>
      <c r="CK29" s="86"/>
      <c r="CL29" s="225"/>
      <c r="CM29" s="224"/>
      <c r="CN29" s="224"/>
      <c r="CO29" s="224"/>
      <c r="CP29" s="83"/>
      <c r="CQ29" s="84" t="s">
        <v>110</v>
      </c>
      <c r="CR29" s="85" t="s">
        <v>110</v>
      </c>
      <c r="CS29" s="84"/>
      <c r="CT29" s="86"/>
      <c r="CU29" s="86"/>
      <c r="CV29" s="225"/>
      <c r="CW29" s="224"/>
      <c r="CX29" s="224"/>
      <c r="CY29" s="224"/>
      <c r="CZ29" s="83" t="s">
        <v>110</v>
      </c>
      <c r="DA29" s="84"/>
      <c r="DB29" s="85"/>
      <c r="DC29" s="84"/>
      <c r="DD29" s="86"/>
      <c r="DE29" s="86"/>
      <c r="DF29" s="225"/>
      <c r="DG29" s="224"/>
      <c r="DH29" s="224"/>
      <c r="DI29" s="224"/>
      <c r="DJ29" s="83" t="s">
        <v>110</v>
      </c>
      <c r="DK29" s="84"/>
      <c r="DL29" s="85"/>
      <c r="DM29" s="84"/>
      <c r="DN29" s="86"/>
      <c r="DO29" s="86"/>
      <c r="DP29" s="225"/>
      <c r="DQ29" s="224"/>
      <c r="DR29" s="224"/>
      <c r="DS29" s="224"/>
      <c r="DT29" s="83" t="s">
        <v>110</v>
      </c>
      <c r="DU29" s="84" t="s">
        <v>346</v>
      </c>
      <c r="DV29" s="85"/>
      <c r="DW29" s="84"/>
      <c r="DX29" s="86"/>
      <c r="DY29" s="86"/>
      <c r="DZ29" s="225"/>
      <c r="EA29" s="224"/>
      <c r="EB29" s="224"/>
      <c r="EC29" s="224"/>
      <c r="ED29" s="83"/>
      <c r="EE29" s="84"/>
      <c r="EF29" s="85"/>
      <c r="EG29" s="84"/>
      <c r="EH29" s="86"/>
      <c r="EI29" s="86"/>
      <c r="EJ29" s="225"/>
      <c r="EK29" s="224"/>
      <c r="EL29" s="224"/>
      <c r="EM29" s="224"/>
      <c r="EN29" s="83" t="s">
        <v>135</v>
      </c>
      <c r="EO29" s="84"/>
      <c r="EP29" s="85" t="s">
        <v>110</v>
      </c>
      <c r="EQ29" s="84" t="s">
        <v>110</v>
      </c>
      <c r="ER29" s="86"/>
      <c r="ES29" s="86"/>
      <c r="ET29" s="225"/>
      <c r="EU29" s="224"/>
      <c r="EV29" s="224"/>
      <c r="EW29" s="224"/>
      <c r="EX29" s="83"/>
      <c r="EY29" s="84"/>
      <c r="EZ29" s="85" t="s">
        <v>110</v>
      </c>
      <c r="FA29" s="84" t="s">
        <v>110</v>
      </c>
      <c r="FB29" s="87"/>
      <c r="FC29" s="87"/>
      <c r="FD29" s="225"/>
      <c r="FE29" s="224"/>
      <c r="FF29" s="224"/>
      <c r="FG29" s="224"/>
      <c r="FH29" s="83"/>
      <c r="FI29" s="84"/>
      <c r="FJ29" s="85"/>
      <c r="FK29" s="84"/>
      <c r="FL29" s="87"/>
      <c r="FM29" s="87"/>
      <c r="FN29" s="225"/>
      <c r="FO29" s="224"/>
      <c r="FP29" s="224"/>
      <c r="FQ29" s="224"/>
      <c r="FR29" s="83"/>
      <c r="FS29" s="84" t="s">
        <v>110</v>
      </c>
      <c r="FT29" s="89"/>
      <c r="FU29" s="84"/>
      <c r="FV29" s="86"/>
      <c r="FW29" s="86"/>
      <c r="FX29" s="225"/>
      <c r="FY29" s="224"/>
      <c r="FZ29" s="224"/>
      <c r="GA29" s="224"/>
      <c r="GB29" s="83"/>
      <c r="GC29" s="84"/>
      <c r="GD29" s="85"/>
      <c r="GE29" s="84"/>
      <c r="GF29" s="86"/>
      <c r="GG29" s="86"/>
      <c r="GH29" s="225"/>
      <c r="GI29" s="224"/>
      <c r="GJ29" s="224"/>
      <c r="GK29" s="224"/>
      <c r="GL29" s="83"/>
      <c r="GM29" s="89"/>
      <c r="GN29" s="85"/>
      <c r="GO29" s="84" t="s">
        <v>545</v>
      </c>
      <c r="GP29" s="86"/>
      <c r="GQ29" s="86"/>
      <c r="GR29" s="225"/>
      <c r="GS29" s="224"/>
      <c r="GT29" s="224"/>
      <c r="GU29" s="224"/>
      <c r="GV29" s="88"/>
      <c r="GW29" s="89"/>
      <c r="GX29" s="85" t="s">
        <v>533</v>
      </c>
      <c r="GY29" s="84" t="s">
        <v>110</v>
      </c>
      <c r="GZ29" s="87"/>
      <c r="HA29" s="87"/>
      <c r="HB29" s="225"/>
      <c r="HC29" s="224"/>
      <c r="HD29" s="224"/>
      <c r="HE29" s="224"/>
      <c r="HF29" s="83"/>
      <c r="HG29" s="84"/>
      <c r="HH29" s="85"/>
      <c r="HI29" s="84"/>
      <c r="HJ29" s="86"/>
      <c r="HK29" s="86"/>
      <c r="HL29" s="225"/>
      <c r="HM29" s="224"/>
      <c r="HN29" s="224"/>
      <c r="HO29" s="224"/>
      <c r="HP29" s="91"/>
      <c r="HQ29" s="84"/>
      <c r="HR29" s="85"/>
      <c r="HS29" s="84" t="s">
        <v>266</v>
      </c>
      <c r="HT29" s="87"/>
      <c r="HU29" s="87"/>
      <c r="HV29" s="225"/>
      <c r="HW29" s="224"/>
      <c r="HX29" s="224"/>
      <c r="HY29" s="224"/>
    </row>
    <row r="30" spans="1:233">
      <c r="A30" s="234" t="s">
        <v>15</v>
      </c>
      <c r="B30" s="252">
        <v>43834</v>
      </c>
      <c r="C30" s="47" t="s">
        <v>16</v>
      </c>
      <c r="D30" s="101"/>
      <c r="E30" s="49"/>
      <c r="F30" s="102"/>
      <c r="G30" s="49"/>
      <c r="H30" s="34"/>
      <c r="I30" s="34"/>
      <c r="J30" s="220">
        <v>4</v>
      </c>
      <c r="K30" s="220"/>
      <c r="L30" s="220"/>
      <c r="M30" s="223" t="s">
        <v>471</v>
      </c>
      <c r="N30" s="101"/>
      <c r="O30" s="49" t="s">
        <v>348</v>
      </c>
      <c r="P30" s="102"/>
      <c r="Q30" s="49"/>
      <c r="R30" s="34"/>
      <c r="S30" s="34"/>
      <c r="T30" s="220">
        <v>1</v>
      </c>
      <c r="U30" s="220">
        <v>1</v>
      </c>
      <c r="V30" s="220">
        <v>2</v>
      </c>
      <c r="W30" s="223" t="s">
        <v>474</v>
      </c>
      <c r="X30" s="101"/>
      <c r="Y30" s="49"/>
      <c r="Z30" s="102"/>
      <c r="AA30" s="49"/>
      <c r="AB30" s="34"/>
      <c r="AC30" s="34"/>
      <c r="AD30" s="220">
        <v>4</v>
      </c>
      <c r="AE30" s="220"/>
      <c r="AF30" s="220"/>
      <c r="AG30" s="223" t="s">
        <v>471</v>
      </c>
      <c r="AH30" s="101"/>
      <c r="AI30" s="49"/>
      <c r="AJ30" s="50" t="s">
        <v>349</v>
      </c>
      <c r="AK30" s="49"/>
      <c r="AL30" s="52"/>
      <c r="AM30" s="52"/>
      <c r="AN30" s="217">
        <v>3</v>
      </c>
      <c r="AO30" s="214">
        <v>1</v>
      </c>
      <c r="AP30" s="219"/>
      <c r="AQ30" s="216" t="s">
        <v>471</v>
      </c>
      <c r="AR30" s="48"/>
      <c r="AS30" s="49"/>
      <c r="AT30" s="102"/>
      <c r="AU30" s="49"/>
      <c r="AV30" s="34"/>
      <c r="AW30" s="34"/>
      <c r="AX30" s="220">
        <v>4</v>
      </c>
      <c r="AY30" s="220"/>
      <c r="AZ30" s="220"/>
      <c r="BA30" s="216" t="s">
        <v>471</v>
      </c>
      <c r="BB30" s="101"/>
      <c r="BC30" s="49"/>
      <c r="BD30" s="102"/>
      <c r="BE30" s="49"/>
      <c r="BF30" s="52"/>
      <c r="BG30" s="52"/>
      <c r="BH30" s="217">
        <v>3</v>
      </c>
      <c r="BI30" s="219"/>
      <c r="BJ30" s="214">
        <v>1</v>
      </c>
      <c r="BK30" s="216" t="s">
        <v>471</v>
      </c>
      <c r="BL30" s="101"/>
      <c r="BM30" s="49"/>
      <c r="BN30" s="102"/>
      <c r="BO30" s="49"/>
      <c r="BP30" s="34"/>
      <c r="BQ30" s="34"/>
      <c r="BR30" s="220">
        <v>4</v>
      </c>
      <c r="BS30" s="220"/>
      <c r="BT30" s="220"/>
      <c r="BU30" s="216" t="s">
        <v>471</v>
      </c>
      <c r="BV30" s="48" t="s">
        <v>350</v>
      </c>
      <c r="BW30" s="49"/>
      <c r="BX30" s="102"/>
      <c r="BY30" s="49"/>
      <c r="BZ30" s="52"/>
      <c r="CA30" s="52"/>
      <c r="CB30" s="217">
        <v>3</v>
      </c>
      <c r="CC30" s="214">
        <v>1</v>
      </c>
      <c r="CD30" s="219"/>
      <c r="CE30" s="216" t="s">
        <v>471</v>
      </c>
      <c r="CF30" s="101"/>
      <c r="CG30" s="49"/>
      <c r="CH30" s="102"/>
      <c r="CI30" s="49"/>
      <c r="CJ30" s="54"/>
      <c r="CK30" s="54"/>
      <c r="CL30" s="222"/>
      <c r="CM30" s="214">
        <v>2</v>
      </c>
      <c r="CN30" s="214">
        <v>2</v>
      </c>
      <c r="CO30" s="216" t="s">
        <v>471</v>
      </c>
      <c r="CP30" s="103"/>
      <c r="CQ30" s="51"/>
      <c r="CR30" s="104"/>
      <c r="CS30" s="51" t="s">
        <v>502</v>
      </c>
      <c r="CT30" s="52"/>
      <c r="CU30" s="52"/>
      <c r="CV30" s="217">
        <v>3</v>
      </c>
      <c r="CW30" s="219"/>
      <c r="CX30" s="214">
        <v>1</v>
      </c>
      <c r="CY30" s="216" t="s">
        <v>471</v>
      </c>
      <c r="CZ30" s="48" t="s">
        <v>347</v>
      </c>
      <c r="DA30" s="49"/>
      <c r="DB30" s="102"/>
      <c r="DC30" s="49"/>
      <c r="DD30" s="52"/>
      <c r="DE30" s="52"/>
      <c r="DF30" s="217">
        <v>2</v>
      </c>
      <c r="DG30" s="214">
        <v>2</v>
      </c>
      <c r="DH30" s="219"/>
      <c r="DI30" s="216" t="s">
        <v>469</v>
      </c>
      <c r="DJ30" s="101"/>
      <c r="DK30" s="49"/>
      <c r="DL30" s="102"/>
      <c r="DM30" s="49"/>
      <c r="DN30" s="52"/>
      <c r="DO30" s="52"/>
      <c r="DP30" s="217">
        <v>2</v>
      </c>
      <c r="DQ30" s="214">
        <v>1</v>
      </c>
      <c r="DR30" s="214">
        <v>1</v>
      </c>
      <c r="DS30" s="216" t="s">
        <v>471</v>
      </c>
      <c r="DT30" s="101"/>
      <c r="DU30" s="49"/>
      <c r="DV30" s="102"/>
      <c r="DW30" s="49"/>
      <c r="DX30" s="52"/>
      <c r="DY30" s="52"/>
      <c r="DZ30" s="217">
        <v>2</v>
      </c>
      <c r="EA30" s="214">
        <v>1</v>
      </c>
      <c r="EB30" s="214">
        <v>1</v>
      </c>
      <c r="EC30" s="216" t="s">
        <v>471</v>
      </c>
      <c r="ED30" s="101"/>
      <c r="EE30" s="49"/>
      <c r="EF30" s="102"/>
      <c r="EG30" s="49"/>
      <c r="EH30" s="34"/>
      <c r="EI30" s="34"/>
      <c r="EJ30" s="220">
        <v>4</v>
      </c>
      <c r="EK30" s="220"/>
      <c r="EL30" s="220"/>
      <c r="EM30" s="216" t="s">
        <v>471</v>
      </c>
      <c r="EN30" s="103"/>
      <c r="EO30" s="51"/>
      <c r="EP30" s="104"/>
      <c r="EQ30" s="51"/>
      <c r="ER30" s="52"/>
      <c r="ES30" s="52"/>
      <c r="ET30" s="217">
        <v>1</v>
      </c>
      <c r="EU30" s="214">
        <v>1</v>
      </c>
      <c r="EV30" s="214">
        <v>2</v>
      </c>
      <c r="EW30" s="216" t="s">
        <v>474</v>
      </c>
      <c r="EX30" s="103"/>
      <c r="EY30" s="49" t="s">
        <v>110</v>
      </c>
      <c r="EZ30" s="104"/>
      <c r="FA30" s="51"/>
      <c r="FB30" s="52"/>
      <c r="FC30" s="52"/>
      <c r="FD30" s="217">
        <v>1</v>
      </c>
      <c r="FE30" s="219"/>
      <c r="FF30" s="214">
        <v>3</v>
      </c>
      <c r="FG30" s="216" t="s">
        <v>474</v>
      </c>
      <c r="FH30" s="101"/>
      <c r="FI30" s="49"/>
      <c r="FJ30" s="102"/>
      <c r="FK30" s="49" t="s">
        <v>351</v>
      </c>
      <c r="FL30" s="52"/>
      <c r="FM30" s="52"/>
      <c r="FN30" s="217">
        <v>2</v>
      </c>
      <c r="FO30" s="219"/>
      <c r="FP30" s="214">
        <v>2</v>
      </c>
      <c r="FQ30" s="216" t="s">
        <v>474</v>
      </c>
      <c r="FR30" s="48" t="s">
        <v>352</v>
      </c>
      <c r="FS30" s="49"/>
      <c r="FT30" s="51"/>
      <c r="FU30" s="49"/>
      <c r="FV30" s="52"/>
      <c r="FW30" s="52"/>
      <c r="FX30" s="217">
        <v>1</v>
      </c>
      <c r="FY30" s="214">
        <v>2</v>
      </c>
      <c r="FZ30" s="214">
        <v>1</v>
      </c>
      <c r="GA30" s="216" t="s">
        <v>469</v>
      </c>
      <c r="GB30" s="48" t="s">
        <v>228</v>
      </c>
      <c r="GC30" s="49"/>
      <c r="GD30" s="102"/>
      <c r="GE30" s="49"/>
      <c r="GF30" s="94"/>
      <c r="GG30" s="94"/>
      <c r="GH30" s="222"/>
      <c r="GI30" s="214">
        <v>3</v>
      </c>
      <c r="GJ30" s="214">
        <v>1</v>
      </c>
      <c r="GK30" s="216" t="s">
        <v>469</v>
      </c>
      <c r="GL30" s="55"/>
      <c r="GM30" s="51"/>
      <c r="GN30" s="51"/>
      <c r="GO30" s="49"/>
      <c r="GP30" s="34"/>
      <c r="GQ30" s="34"/>
      <c r="GR30" s="220">
        <v>4</v>
      </c>
      <c r="GS30" s="220"/>
      <c r="GT30" s="220"/>
      <c r="GU30" s="216" t="s">
        <v>471</v>
      </c>
      <c r="GV30" s="101"/>
      <c r="GW30" s="49"/>
      <c r="GX30" s="51"/>
      <c r="GY30" s="51"/>
      <c r="GZ30" s="52"/>
      <c r="HA30" s="52"/>
      <c r="HB30" s="217">
        <v>1</v>
      </c>
      <c r="HC30" s="214">
        <v>2</v>
      </c>
      <c r="HD30" s="214">
        <v>1</v>
      </c>
      <c r="HE30" s="216" t="s">
        <v>469</v>
      </c>
      <c r="HF30" s="101"/>
      <c r="HG30" s="49"/>
      <c r="HH30" s="102"/>
      <c r="HI30" s="49"/>
      <c r="HJ30" s="52"/>
      <c r="HK30" s="52"/>
      <c r="HL30" s="217">
        <v>3</v>
      </c>
      <c r="HM30" s="214">
        <v>1</v>
      </c>
      <c r="HN30" s="219"/>
      <c r="HO30" s="216" t="s">
        <v>471</v>
      </c>
      <c r="HP30" s="105"/>
      <c r="HQ30" s="49"/>
      <c r="HR30" s="102"/>
      <c r="HS30" s="49"/>
      <c r="HT30" s="52"/>
      <c r="HU30" s="52"/>
      <c r="HV30" s="217">
        <v>3</v>
      </c>
      <c r="HW30" s="214">
        <v>1</v>
      </c>
      <c r="HX30" s="219"/>
      <c r="HY30" s="216" t="s">
        <v>471</v>
      </c>
    </row>
    <row r="31" spans="1:233">
      <c r="A31" s="235"/>
      <c r="B31" s="253"/>
      <c r="C31" s="57" t="s">
        <v>17</v>
      </c>
      <c r="D31" s="58"/>
      <c r="E31" s="59"/>
      <c r="F31" s="60"/>
      <c r="G31" s="59"/>
      <c r="H31" s="34"/>
      <c r="I31" s="34"/>
      <c r="J31" s="221"/>
      <c r="K31" s="221"/>
      <c r="L31" s="221"/>
      <c r="M31" s="221"/>
      <c r="N31" s="58"/>
      <c r="O31" s="59"/>
      <c r="P31" s="60" t="s">
        <v>353</v>
      </c>
      <c r="Q31" s="59" t="s">
        <v>169</v>
      </c>
      <c r="R31" s="34"/>
      <c r="S31" s="34"/>
      <c r="T31" s="221"/>
      <c r="U31" s="221"/>
      <c r="V31" s="221"/>
      <c r="W31" s="221"/>
      <c r="X31" s="58"/>
      <c r="Y31" s="59"/>
      <c r="Z31" s="60"/>
      <c r="AA31" s="59"/>
      <c r="AB31" s="34"/>
      <c r="AC31" s="34"/>
      <c r="AD31" s="221"/>
      <c r="AE31" s="221"/>
      <c r="AF31" s="221"/>
      <c r="AG31" s="221"/>
      <c r="AH31" s="58"/>
      <c r="AI31" s="59"/>
      <c r="AJ31" s="60"/>
      <c r="AK31" s="59"/>
      <c r="AL31" s="61"/>
      <c r="AM31" s="61"/>
      <c r="AN31" s="218"/>
      <c r="AO31" s="215"/>
      <c r="AP31" s="215"/>
      <c r="AQ31" s="215"/>
      <c r="AR31" s="58"/>
      <c r="AS31" s="59"/>
      <c r="AT31" s="60"/>
      <c r="AU31" s="59"/>
      <c r="AV31" s="34"/>
      <c r="AW31" s="34"/>
      <c r="AX31" s="221"/>
      <c r="AY31" s="221"/>
      <c r="AZ31" s="221"/>
      <c r="BA31" s="215"/>
      <c r="BB31" s="58"/>
      <c r="BC31" s="59"/>
      <c r="BD31" s="60"/>
      <c r="BE31" s="59" t="s">
        <v>354</v>
      </c>
      <c r="BF31" s="61"/>
      <c r="BG31" s="61"/>
      <c r="BH31" s="218"/>
      <c r="BI31" s="215"/>
      <c r="BJ31" s="215"/>
      <c r="BK31" s="215"/>
      <c r="BL31" s="58"/>
      <c r="BM31" s="59"/>
      <c r="BN31" s="60"/>
      <c r="BO31" s="59"/>
      <c r="BP31" s="34"/>
      <c r="BQ31" s="34"/>
      <c r="BR31" s="221"/>
      <c r="BS31" s="221"/>
      <c r="BT31" s="221"/>
      <c r="BU31" s="215"/>
      <c r="BV31" s="58"/>
      <c r="BW31" s="59"/>
      <c r="BX31" s="60"/>
      <c r="BY31" s="59"/>
      <c r="BZ31" s="61"/>
      <c r="CA31" s="61"/>
      <c r="CB31" s="218"/>
      <c r="CC31" s="215"/>
      <c r="CD31" s="215"/>
      <c r="CE31" s="215"/>
      <c r="CF31" s="58" t="s">
        <v>110</v>
      </c>
      <c r="CG31" s="59" t="s">
        <v>110</v>
      </c>
      <c r="CH31" s="60" t="s">
        <v>110</v>
      </c>
      <c r="CI31" s="59" t="s">
        <v>169</v>
      </c>
      <c r="CJ31" s="62"/>
      <c r="CK31" s="62"/>
      <c r="CL31" s="218"/>
      <c r="CM31" s="215"/>
      <c r="CN31" s="215"/>
      <c r="CO31" s="215"/>
      <c r="CP31" s="63"/>
      <c r="CQ31" s="79"/>
      <c r="CR31" s="60" t="s">
        <v>546</v>
      </c>
      <c r="CS31" s="59" t="s">
        <v>608</v>
      </c>
      <c r="CT31" s="61"/>
      <c r="CU31" s="61"/>
      <c r="CV31" s="218"/>
      <c r="CW31" s="215"/>
      <c r="CX31" s="215"/>
      <c r="CY31" s="215"/>
      <c r="CZ31" s="58"/>
      <c r="DA31" s="59" t="s">
        <v>110</v>
      </c>
      <c r="DB31" s="60"/>
      <c r="DC31" s="59"/>
      <c r="DD31" s="61"/>
      <c r="DE31" s="61"/>
      <c r="DF31" s="218"/>
      <c r="DG31" s="215"/>
      <c r="DH31" s="215"/>
      <c r="DI31" s="215"/>
      <c r="DJ31" s="58" t="s">
        <v>110</v>
      </c>
      <c r="DK31" s="59" t="s">
        <v>110</v>
      </c>
      <c r="DL31" s="60"/>
      <c r="DM31" s="59"/>
      <c r="DN31" s="61"/>
      <c r="DO31" s="61"/>
      <c r="DP31" s="218"/>
      <c r="DQ31" s="215"/>
      <c r="DR31" s="215"/>
      <c r="DS31" s="215"/>
      <c r="DT31" s="58" t="s">
        <v>110</v>
      </c>
      <c r="DU31" s="59" t="s">
        <v>110</v>
      </c>
      <c r="DV31" s="60"/>
      <c r="DW31" s="59"/>
      <c r="DX31" s="61"/>
      <c r="DY31" s="61"/>
      <c r="DZ31" s="218"/>
      <c r="EA31" s="215"/>
      <c r="EB31" s="215"/>
      <c r="EC31" s="215"/>
      <c r="ED31" s="58"/>
      <c r="EE31" s="59"/>
      <c r="EF31" s="60"/>
      <c r="EG31" s="59"/>
      <c r="EH31" s="34"/>
      <c r="EI31" s="34"/>
      <c r="EJ31" s="221"/>
      <c r="EK31" s="221"/>
      <c r="EL31" s="221"/>
      <c r="EM31" s="215"/>
      <c r="EN31" s="58" t="s">
        <v>534</v>
      </c>
      <c r="EO31" s="64"/>
      <c r="EP31" s="60" t="s">
        <v>547</v>
      </c>
      <c r="EQ31" s="59" t="s">
        <v>498</v>
      </c>
      <c r="ER31" s="61"/>
      <c r="ES31" s="61"/>
      <c r="ET31" s="218"/>
      <c r="EU31" s="215"/>
      <c r="EV31" s="215"/>
      <c r="EW31" s="215"/>
      <c r="EX31" s="58" t="s">
        <v>110</v>
      </c>
      <c r="EY31" s="64"/>
      <c r="EZ31" s="64" t="s">
        <v>515</v>
      </c>
      <c r="FA31" s="64"/>
      <c r="FB31" s="61"/>
      <c r="FC31" s="61"/>
      <c r="FD31" s="218"/>
      <c r="FE31" s="215"/>
      <c r="FF31" s="215"/>
      <c r="FG31" s="215"/>
      <c r="FH31" s="58"/>
      <c r="FI31" s="59"/>
      <c r="FJ31" s="60" t="s">
        <v>355</v>
      </c>
      <c r="FK31" s="59"/>
      <c r="FL31" s="61"/>
      <c r="FM31" s="61"/>
      <c r="FN31" s="218"/>
      <c r="FO31" s="215"/>
      <c r="FP31" s="215"/>
      <c r="FQ31" s="215"/>
      <c r="FR31" s="63"/>
      <c r="FS31" s="59" t="s">
        <v>110</v>
      </c>
      <c r="FT31" s="98" t="s">
        <v>548</v>
      </c>
      <c r="FU31" s="59"/>
      <c r="FV31" s="61"/>
      <c r="FW31" s="61"/>
      <c r="FX31" s="218"/>
      <c r="FY31" s="215"/>
      <c r="FZ31" s="215"/>
      <c r="GA31" s="215"/>
      <c r="GB31" s="58"/>
      <c r="GC31" s="59" t="s">
        <v>356</v>
      </c>
      <c r="GD31" s="60" t="s">
        <v>283</v>
      </c>
      <c r="GE31" s="59" t="s">
        <v>357</v>
      </c>
      <c r="GF31" s="97"/>
      <c r="GG31" s="97"/>
      <c r="GH31" s="218"/>
      <c r="GI31" s="215"/>
      <c r="GJ31" s="215"/>
      <c r="GK31" s="215"/>
      <c r="GL31" s="58" t="s">
        <v>490</v>
      </c>
      <c r="GM31" s="64"/>
      <c r="GN31" s="64" t="s">
        <v>549</v>
      </c>
      <c r="GO31" s="59" t="s">
        <v>178</v>
      </c>
      <c r="GP31" s="34"/>
      <c r="GQ31" s="34"/>
      <c r="GR31" s="221"/>
      <c r="GS31" s="221"/>
      <c r="GT31" s="221"/>
      <c r="GU31" s="215"/>
      <c r="GV31" s="58" t="s">
        <v>110</v>
      </c>
      <c r="GW31" s="59" t="s">
        <v>482</v>
      </c>
      <c r="GX31" s="60"/>
      <c r="GY31" s="59" t="s">
        <v>110</v>
      </c>
      <c r="GZ31" s="61"/>
      <c r="HA31" s="61"/>
      <c r="HB31" s="218"/>
      <c r="HC31" s="215"/>
      <c r="HD31" s="215"/>
      <c r="HE31" s="215"/>
      <c r="HF31" s="58"/>
      <c r="HG31" s="59" t="s">
        <v>358</v>
      </c>
      <c r="HH31" s="60"/>
      <c r="HI31" s="59"/>
      <c r="HJ31" s="61"/>
      <c r="HK31" s="61"/>
      <c r="HL31" s="218"/>
      <c r="HM31" s="215"/>
      <c r="HN31" s="215"/>
      <c r="HO31" s="215"/>
      <c r="HP31" s="75"/>
      <c r="HQ31" s="59"/>
      <c r="HR31" s="60"/>
      <c r="HS31" s="59" t="s">
        <v>266</v>
      </c>
      <c r="HT31" s="61"/>
      <c r="HU31" s="61"/>
      <c r="HV31" s="218"/>
      <c r="HW31" s="215"/>
      <c r="HX31" s="215"/>
      <c r="HY31" s="215"/>
    </row>
    <row r="32" spans="1:233">
      <c r="A32" s="235"/>
      <c r="B32" s="254">
        <v>43865</v>
      </c>
      <c r="C32" s="47" t="s">
        <v>359</v>
      </c>
      <c r="D32" s="70"/>
      <c r="E32" s="68"/>
      <c r="F32" s="69"/>
      <c r="G32" s="68"/>
      <c r="H32" s="34"/>
      <c r="I32" s="34"/>
      <c r="J32" s="220">
        <v>4</v>
      </c>
      <c r="K32" s="220"/>
      <c r="L32" s="220"/>
      <c r="M32" s="223" t="s">
        <v>471</v>
      </c>
      <c r="N32" s="70"/>
      <c r="O32" s="68"/>
      <c r="P32" s="69"/>
      <c r="Q32" s="68"/>
      <c r="R32" s="34"/>
      <c r="S32" s="34"/>
      <c r="T32" s="220">
        <v>4</v>
      </c>
      <c r="U32" s="220"/>
      <c r="V32" s="220"/>
      <c r="W32" s="223" t="s">
        <v>471</v>
      </c>
      <c r="X32" s="70"/>
      <c r="Y32" s="68"/>
      <c r="Z32" s="69"/>
      <c r="AA32" s="68"/>
      <c r="AB32" s="34"/>
      <c r="AC32" s="34"/>
      <c r="AD32" s="220">
        <v>4</v>
      </c>
      <c r="AE32" s="220"/>
      <c r="AF32" s="220"/>
      <c r="AG32" s="223" t="s">
        <v>471</v>
      </c>
      <c r="AH32" s="70"/>
      <c r="AI32" s="68"/>
      <c r="AJ32" s="69"/>
      <c r="AK32" s="68"/>
      <c r="AL32" s="52"/>
      <c r="AM32" s="52"/>
      <c r="AN32" s="217">
        <v>4</v>
      </c>
      <c r="AO32" s="219"/>
      <c r="AP32" s="219"/>
      <c r="AQ32" s="216" t="s">
        <v>471</v>
      </c>
      <c r="AR32" s="70"/>
      <c r="AS32" s="68"/>
      <c r="AT32" s="69"/>
      <c r="AU32" s="68"/>
      <c r="AV32" s="34"/>
      <c r="AW32" s="34"/>
      <c r="AX32" s="220">
        <v>4</v>
      </c>
      <c r="AY32" s="220"/>
      <c r="AZ32" s="220"/>
      <c r="BA32" s="216" t="s">
        <v>471</v>
      </c>
      <c r="BB32" s="70"/>
      <c r="BC32" s="68"/>
      <c r="BD32" s="69"/>
      <c r="BE32" s="68"/>
      <c r="BF32" s="34"/>
      <c r="BG32" s="34"/>
      <c r="BH32" s="220">
        <v>4</v>
      </c>
      <c r="BI32" s="220"/>
      <c r="BJ32" s="220"/>
      <c r="BK32" s="216" t="s">
        <v>471</v>
      </c>
      <c r="BL32" s="70"/>
      <c r="BM32" s="68"/>
      <c r="BN32" s="69"/>
      <c r="BO32" s="68"/>
      <c r="BP32" s="34"/>
      <c r="BQ32" s="34"/>
      <c r="BR32" s="220">
        <v>4</v>
      </c>
      <c r="BS32" s="220"/>
      <c r="BT32" s="220"/>
      <c r="BU32" s="216" t="s">
        <v>471</v>
      </c>
      <c r="BV32" s="70"/>
      <c r="BW32" s="68"/>
      <c r="BX32" s="71" t="s">
        <v>131</v>
      </c>
      <c r="BY32" s="68"/>
      <c r="BZ32" s="52"/>
      <c r="CA32" s="52"/>
      <c r="CB32" s="217">
        <v>3</v>
      </c>
      <c r="CC32" s="214">
        <v>1</v>
      </c>
      <c r="CD32" s="219"/>
      <c r="CE32" s="216" t="s">
        <v>471</v>
      </c>
      <c r="CF32" s="70"/>
      <c r="CG32" s="68"/>
      <c r="CH32" s="69"/>
      <c r="CI32" s="68"/>
      <c r="CJ32" s="34"/>
      <c r="CK32" s="34"/>
      <c r="CL32" s="220">
        <v>4</v>
      </c>
      <c r="CM32" s="220"/>
      <c r="CN32" s="220"/>
      <c r="CO32" s="216" t="s">
        <v>471</v>
      </c>
      <c r="CP32" s="70"/>
      <c r="CQ32" s="68"/>
      <c r="CR32" s="71" t="s">
        <v>260</v>
      </c>
      <c r="CS32" s="68"/>
      <c r="CT32" s="52"/>
      <c r="CU32" s="52"/>
      <c r="CV32" s="217">
        <v>3</v>
      </c>
      <c r="CW32" s="214">
        <v>1</v>
      </c>
      <c r="CX32" s="219"/>
      <c r="CY32" s="216" t="s">
        <v>471</v>
      </c>
      <c r="CZ32" s="70"/>
      <c r="DA32" s="68"/>
      <c r="DB32" s="69"/>
      <c r="DC32" s="68"/>
      <c r="DD32" s="54"/>
      <c r="DE32" s="54"/>
      <c r="DF32" s="222"/>
      <c r="DG32" s="219"/>
      <c r="DH32" s="219"/>
      <c r="DI32" s="216" t="s">
        <v>471</v>
      </c>
      <c r="DJ32" s="70"/>
      <c r="DK32" s="68"/>
      <c r="DL32" s="71" t="s">
        <v>321</v>
      </c>
      <c r="DM32" s="68"/>
      <c r="DN32" s="52"/>
      <c r="DO32" s="52"/>
      <c r="DP32" s="217">
        <v>3</v>
      </c>
      <c r="DQ32" s="214">
        <v>1</v>
      </c>
      <c r="DR32" s="219"/>
      <c r="DS32" s="216" t="s">
        <v>471</v>
      </c>
      <c r="DT32" s="70"/>
      <c r="DU32" s="68"/>
      <c r="DV32" s="69"/>
      <c r="DW32" s="68"/>
      <c r="DX32" s="34"/>
      <c r="DY32" s="34"/>
      <c r="DZ32" s="220">
        <v>4</v>
      </c>
      <c r="EA32" s="220"/>
      <c r="EB32" s="220"/>
      <c r="EC32" s="216" t="s">
        <v>471</v>
      </c>
      <c r="ED32" s="70"/>
      <c r="EE32" s="68"/>
      <c r="EF32" s="69"/>
      <c r="EG32" s="68"/>
      <c r="EH32" s="34"/>
      <c r="EI32" s="34"/>
      <c r="EJ32" s="220">
        <v>4</v>
      </c>
      <c r="EK32" s="220"/>
      <c r="EL32" s="220"/>
      <c r="EM32" s="216" t="s">
        <v>471</v>
      </c>
      <c r="EN32" s="77"/>
      <c r="EO32" s="73"/>
      <c r="EP32" s="95"/>
      <c r="EQ32" s="73"/>
      <c r="ER32" s="34"/>
      <c r="ES32" s="34"/>
      <c r="ET32" s="220">
        <v>4</v>
      </c>
      <c r="EU32" s="220"/>
      <c r="EV32" s="220"/>
      <c r="EW32" s="216" t="s">
        <v>471</v>
      </c>
      <c r="EX32" s="77"/>
      <c r="EY32" s="73"/>
      <c r="EZ32" s="95"/>
      <c r="FA32" s="73"/>
      <c r="FB32" s="34"/>
      <c r="FC32" s="34"/>
      <c r="FD32" s="220">
        <v>4</v>
      </c>
      <c r="FE32" s="220"/>
      <c r="FF32" s="220"/>
      <c r="FG32" s="216" t="s">
        <v>471</v>
      </c>
      <c r="FH32" s="70"/>
      <c r="FI32" s="68"/>
      <c r="FJ32" s="69"/>
      <c r="FK32" s="68"/>
      <c r="FL32" s="34"/>
      <c r="FM32" s="34"/>
      <c r="FN32" s="220">
        <v>4</v>
      </c>
      <c r="FO32" s="220"/>
      <c r="FP32" s="220"/>
      <c r="FQ32" s="216" t="s">
        <v>471</v>
      </c>
      <c r="FR32" s="70"/>
      <c r="FS32" s="68"/>
      <c r="FT32" s="73"/>
      <c r="FU32" s="68"/>
      <c r="FV32" s="34"/>
      <c r="FW32" s="34"/>
      <c r="FX32" s="220">
        <v>4</v>
      </c>
      <c r="FY32" s="220"/>
      <c r="FZ32" s="220"/>
      <c r="GA32" s="216" t="s">
        <v>471</v>
      </c>
      <c r="GB32" s="67" t="s">
        <v>110</v>
      </c>
      <c r="GC32" s="68"/>
      <c r="GD32" s="69"/>
      <c r="GE32" s="68"/>
      <c r="GF32" s="34"/>
      <c r="GG32" s="34"/>
      <c r="GH32" s="220">
        <v>4</v>
      </c>
      <c r="GI32" s="220"/>
      <c r="GJ32" s="220"/>
      <c r="GK32" s="216" t="s">
        <v>471</v>
      </c>
      <c r="GL32" s="77"/>
      <c r="GM32" s="73"/>
      <c r="GN32" s="71" t="s">
        <v>550</v>
      </c>
      <c r="GO32" s="68"/>
      <c r="GP32" s="52"/>
      <c r="GQ32" s="52"/>
      <c r="GR32" s="217">
        <v>2</v>
      </c>
      <c r="GS32" s="214">
        <v>2</v>
      </c>
      <c r="GT32" s="219"/>
      <c r="GU32" s="216" t="s">
        <v>469</v>
      </c>
      <c r="GV32" s="77"/>
      <c r="GW32" s="73"/>
      <c r="GX32" s="95"/>
      <c r="GY32" s="73"/>
      <c r="GZ32" s="34"/>
      <c r="HA32" s="34"/>
      <c r="HB32" s="220">
        <v>4</v>
      </c>
      <c r="HC32" s="220"/>
      <c r="HD32" s="220"/>
      <c r="HE32" s="216" t="s">
        <v>471</v>
      </c>
      <c r="HF32" s="70"/>
      <c r="HG32" s="68"/>
      <c r="HH32" s="69"/>
      <c r="HI32" s="68"/>
      <c r="HJ32" s="34"/>
      <c r="HK32" s="34"/>
      <c r="HL32" s="220">
        <v>4</v>
      </c>
      <c r="HM32" s="220"/>
      <c r="HN32" s="220"/>
      <c r="HO32" s="216" t="s">
        <v>471</v>
      </c>
      <c r="HP32" s="99"/>
      <c r="HQ32" s="68"/>
      <c r="HR32" s="69"/>
      <c r="HS32" s="68"/>
      <c r="HT32" s="34"/>
      <c r="HU32" s="34"/>
      <c r="HV32" s="220">
        <v>4</v>
      </c>
      <c r="HW32" s="220"/>
      <c r="HX32" s="220"/>
      <c r="HY32" s="216" t="s">
        <v>471</v>
      </c>
    </row>
    <row r="33" spans="1:233">
      <c r="A33" s="235"/>
      <c r="B33" s="253"/>
      <c r="C33" s="57" t="s">
        <v>360</v>
      </c>
      <c r="D33" s="58"/>
      <c r="E33" s="59"/>
      <c r="F33" s="60"/>
      <c r="G33" s="59"/>
      <c r="H33" s="34"/>
      <c r="I33" s="34"/>
      <c r="J33" s="221"/>
      <c r="K33" s="221"/>
      <c r="L33" s="221"/>
      <c r="M33" s="221"/>
      <c r="N33" s="58"/>
      <c r="O33" s="59"/>
      <c r="P33" s="60"/>
      <c r="Q33" s="59"/>
      <c r="R33" s="34"/>
      <c r="S33" s="34"/>
      <c r="T33" s="221"/>
      <c r="U33" s="221"/>
      <c r="V33" s="221"/>
      <c r="W33" s="221"/>
      <c r="X33" s="58"/>
      <c r="Y33" s="59"/>
      <c r="Z33" s="60"/>
      <c r="AA33" s="59"/>
      <c r="AB33" s="34"/>
      <c r="AC33" s="34"/>
      <c r="AD33" s="221"/>
      <c r="AE33" s="221"/>
      <c r="AF33" s="221"/>
      <c r="AG33" s="221"/>
      <c r="AH33" s="58"/>
      <c r="AI33" s="59"/>
      <c r="AJ33" s="60"/>
      <c r="AK33" s="59"/>
      <c r="AL33" s="61"/>
      <c r="AM33" s="61"/>
      <c r="AN33" s="218"/>
      <c r="AO33" s="215"/>
      <c r="AP33" s="215"/>
      <c r="AQ33" s="215"/>
      <c r="AR33" s="58"/>
      <c r="AS33" s="59"/>
      <c r="AT33" s="60"/>
      <c r="AU33" s="59"/>
      <c r="AV33" s="34"/>
      <c r="AW33" s="34"/>
      <c r="AX33" s="221"/>
      <c r="AY33" s="221"/>
      <c r="AZ33" s="221"/>
      <c r="BA33" s="215"/>
      <c r="BB33" s="58"/>
      <c r="BC33" s="59"/>
      <c r="BD33" s="60"/>
      <c r="BE33" s="59"/>
      <c r="BF33" s="34"/>
      <c r="BG33" s="34"/>
      <c r="BH33" s="221"/>
      <c r="BI33" s="221"/>
      <c r="BJ33" s="221"/>
      <c r="BK33" s="215"/>
      <c r="BL33" s="58"/>
      <c r="BM33" s="59"/>
      <c r="BN33" s="60"/>
      <c r="BO33" s="59"/>
      <c r="BP33" s="34"/>
      <c r="BQ33" s="34"/>
      <c r="BR33" s="221"/>
      <c r="BS33" s="221"/>
      <c r="BT33" s="221"/>
      <c r="BU33" s="215"/>
      <c r="BV33" s="58"/>
      <c r="BW33" s="59"/>
      <c r="BX33" s="60"/>
      <c r="BY33" s="59"/>
      <c r="BZ33" s="61"/>
      <c r="CA33" s="61"/>
      <c r="CB33" s="218"/>
      <c r="CC33" s="215"/>
      <c r="CD33" s="215"/>
      <c r="CE33" s="215"/>
      <c r="CF33" s="58"/>
      <c r="CG33" s="59"/>
      <c r="CH33" s="60"/>
      <c r="CI33" s="59"/>
      <c r="CJ33" s="34"/>
      <c r="CK33" s="34"/>
      <c r="CL33" s="221"/>
      <c r="CM33" s="221"/>
      <c r="CN33" s="221"/>
      <c r="CO33" s="215"/>
      <c r="CP33" s="58"/>
      <c r="CQ33" s="59"/>
      <c r="CR33" s="60"/>
      <c r="CS33" s="59"/>
      <c r="CT33" s="61"/>
      <c r="CU33" s="61"/>
      <c r="CV33" s="218"/>
      <c r="CW33" s="215"/>
      <c r="CX33" s="215"/>
      <c r="CY33" s="215"/>
      <c r="CZ33" s="58"/>
      <c r="DA33" s="59"/>
      <c r="DB33" s="60"/>
      <c r="DC33" s="59"/>
      <c r="DD33" s="62"/>
      <c r="DE33" s="62"/>
      <c r="DF33" s="218"/>
      <c r="DG33" s="215"/>
      <c r="DH33" s="215"/>
      <c r="DI33" s="215"/>
      <c r="DJ33" s="58"/>
      <c r="DK33" s="59"/>
      <c r="DL33" s="60"/>
      <c r="DM33" s="59"/>
      <c r="DN33" s="61"/>
      <c r="DO33" s="61"/>
      <c r="DP33" s="218"/>
      <c r="DQ33" s="215"/>
      <c r="DR33" s="215"/>
      <c r="DS33" s="215"/>
      <c r="DT33" s="58"/>
      <c r="DU33" s="59"/>
      <c r="DV33" s="60"/>
      <c r="DW33" s="59"/>
      <c r="DX33" s="34"/>
      <c r="DY33" s="34"/>
      <c r="DZ33" s="221"/>
      <c r="EA33" s="221"/>
      <c r="EB33" s="221"/>
      <c r="EC33" s="215"/>
      <c r="ED33" s="58"/>
      <c r="EE33" s="59"/>
      <c r="EF33" s="60"/>
      <c r="EG33" s="59"/>
      <c r="EH33" s="34"/>
      <c r="EI33" s="34"/>
      <c r="EJ33" s="221"/>
      <c r="EK33" s="221"/>
      <c r="EL33" s="221"/>
      <c r="EM33" s="215"/>
      <c r="EN33" s="63"/>
      <c r="EO33" s="64"/>
      <c r="EP33" s="64"/>
      <c r="EQ33" s="64"/>
      <c r="ER33" s="34"/>
      <c r="ES33" s="34"/>
      <c r="ET33" s="221"/>
      <c r="EU33" s="221"/>
      <c r="EV33" s="221"/>
      <c r="EW33" s="215"/>
      <c r="EX33" s="63"/>
      <c r="EY33" s="64"/>
      <c r="EZ33" s="64"/>
      <c r="FA33" s="64"/>
      <c r="FB33" s="34"/>
      <c r="FC33" s="34"/>
      <c r="FD33" s="221"/>
      <c r="FE33" s="221"/>
      <c r="FF33" s="221"/>
      <c r="FG33" s="215"/>
      <c r="FH33" s="58"/>
      <c r="FI33" s="59"/>
      <c r="FJ33" s="60"/>
      <c r="FK33" s="59"/>
      <c r="FL33" s="34"/>
      <c r="FM33" s="34"/>
      <c r="FN33" s="221"/>
      <c r="FO33" s="221"/>
      <c r="FP33" s="221"/>
      <c r="FQ33" s="215"/>
      <c r="FR33" s="58"/>
      <c r="FS33" s="59"/>
      <c r="FT33" s="64"/>
      <c r="FU33" s="59"/>
      <c r="FV33" s="34"/>
      <c r="FW33" s="34"/>
      <c r="FX33" s="221"/>
      <c r="FY33" s="221"/>
      <c r="FZ33" s="221"/>
      <c r="GA33" s="215"/>
      <c r="GB33" s="58"/>
      <c r="GC33" s="59"/>
      <c r="GD33" s="60"/>
      <c r="GE33" s="59"/>
      <c r="GF33" s="34"/>
      <c r="GG33" s="34"/>
      <c r="GH33" s="221"/>
      <c r="GI33" s="221"/>
      <c r="GJ33" s="221"/>
      <c r="GK33" s="215"/>
      <c r="GL33" s="63"/>
      <c r="GM33" s="64"/>
      <c r="GN33" s="64"/>
      <c r="GO33" s="59" t="s">
        <v>110</v>
      </c>
      <c r="GP33" s="61"/>
      <c r="GQ33" s="61"/>
      <c r="GR33" s="218"/>
      <c r="GS33" s="215"/>
      <c r="GT33" s="215"/>
      <c r="GU33" s="215"/>
      <c r="GV33" s="63"/>
      <c r="GW33" s="64"/>
      <c r="GX33" s="64"/>
      <c r="GY33" s="64"/>
      <c r="GZ33" s="34"/>
      <c r="HA33" s="34"/>
      <c r="HB33" s="221"/>
      <c r="HC33" s="221"/>
      <c r="HD33" s="221"/>
      <c r="HE33" s="215"/>
      <c r="HF33" s="58"/>
      <c r="HG33" s="59"/>
      <c r="HH33" s="60"/>
      <c r="HI33" s="59"/>
      <c r="HJ33" s="34"/>
      <c r="HK33" s="34"/>
      <c r="HL33" s="221"/>
      <c r="HM33" s="221"/>
      <c r="HN33" s="221"/>
      <c r="HO33" s="215"/>
      <c r="HP33" s="75"/>
      <c r="HQ33" s="59"/>
      <c r="HR33" s="60"/>
      <c r="HS33" s="59"/>
      <c r="HT33" s="34"/>
      <c r="HU33" s="34"/>
      <c r="HV33" s="221"/>
      <c r="HW33" s="221"/>
      <c r="HX33" s="221"/>
      <c r="HY33" s="215"/>
    </row>
    <row r="34" spans="1:233">
      <c r="A34" s="235"/>
      <c r="B34" s="254">
        <v>43894</v>
      </c>
      <c r="C34" s="76" t="s">
        <v>361</v>
      </c>
      <c r="D34" s="70"/>
      <c r="E34" s="68"/>
      <c r="F34" s="71" t="s">
        <v>110</v>
      </c>
      <c r="G34" s="68"/>
      <c r="H34" s="34"/>
      <c r="I34" s="34"/>
      <c r="J34" s="220">
        <v>3</v>
      </c>
      <c r="K34" s="220">
        <v>1</v>
      </c>
      <c r="L34" s="220"/>
      <c r="M34" s="223" t="s">
        <v>471</v>
      </c>
      <c r="N34" s="70"/>
      <c r="O34" s="68"/>
      <c r="P34" s="71" t="s">
        <v>110</v>
      </c>
      <c r="Q34" s="68"/>
      <c r="R34" s="34"/>
      <c r="S34" s="34"/>
      <c r="T34" s="220">
        <v>2</v>
      </c>
      <c r="U34" s="220">
        <v>2</v>
      </c>
      <c r="V34" s="220"/>
      <c r="W34" s="223" t="s">
        <v>469</v>
      </c>
      <c r="X34" s="70"/>
      <c r="Y34" s="68"/>
      <c r="Z34" s="69"/>
      <c r="AA34" s="68"/>
      <c r="AB34" s="34"/>
      <c r="AC34" s="34"/>
      <c r="AD34" s="220">
        <v>4</v>
      </c>
      <c r="AE34" s="220"/>
      <c r="AF34" s="220"/>
      <c r="AG34" s="223" t="s">
        <v>471</v>
      </c>
      <c r="AH34" s="70"/>
      <c r="AI34" s="68"/>
      <c r="AJ34" s="69"/>
      <c r="AK34" s="68"/>
      <c r="AL34" s="52"/>
      <c r="AM34" s="52"/>
      <c r="AN34" s="217">
        <v>4</v>
      </c>
      <c r="AO34" s="219"/>
      <c r="AP34" s="219"/>
      <c r="AQ34" s="216" t="s">
        <v>471</v>
      </c>
      <c r="AR34" s="67" t="s">
        <v>110</v>
      </c>
      <c r="AS34" s="68"/>
      <c r="AT34" s="69"/>
      <c r="AU34" s="68"/>
      <c r="AV34" s="52"/>
      <c r="AW34" s="52"/>
      <c r="AX34" s="217">
        <v>2</v>
      </c>
      <c r="AY34" s="214">
        <v>2</v>
      </c>
      <c r="AZ34" s="219"/>
      <c r="BA34" s="216" t="s">
        <v>469</v>
      </c>
      <c r="BB34" s="70"/>
      <c r="BC34" s="68"/>
      <c r="BD34" s="69"/>
      <c r="BE34" s="68"/>
      <c r="BF34" s="34"/>
      <c r="BG34" s="34"/>
      <c r="BH34" s="220">
        <v>4</v>
      </c>
      <c r="BI34" s="220"/>
      <c r="BJ34" s="220"/>
      <c r="BK34" s="216" t="s">
        <v>471</v>
      </c>
      <c r="BL34" s="70"/>
      <c r="BM34" s="68"/>
      <c r="BN34" s="69"/>
      <c r="BO34" s="68"/>
      <c r="BP34" s="34"/>
      <c r="BQ34" s="34"/>
      <c r="BR34" s="220">
        <v>4</v>
      </c>
      <c r="BS34" s="220"/>
      <c r="BT34" s="220"/>
      <c r="BU34" s="216" t="s">
        <v>471</v>
      </c>
      <c r="BV34" s="70"/>
      <c r="BW34" s="68"/>
      <c r="BX34" s="69"/>
      <c r="BY34" s="68" t="s">
        <v>362</v>
      </c>
      <c r="BZ34" s="52"/>
      <c r="CA34" s="52"/>
      <c r="CB34" s="217">
        <v>3</v>
      </c>
      <c r="CC34" s="219"/>
      <c r="CD34" s="214">
        <v>1</v>
      </c>
      <c r="CE34" s="216" t="s">
        <v>471</v>
      </c>
      <c r="CF34" s="70"/>
      <c r="CG34" s="68"/>
      <c r="CH34" s="69"/>
      <c r="CI34" s="68"/>
      <c r="CJ34" s="54"/>
      <c r="CK34" s="54"/>
      <c r="CL34" s="222"/>
      <c r="CM34" s="219"/>
      <c r="CN34" s="214">
        <v>1</v>
      </c>
      <c r="CO34" s="216" t="s">
        <v>474</v>
      </c>
      <c r="CP34" s="70"/>
      <c r="CQ34" s="68"/>
      <c r="CR34" s="71" t="s">
        <v>110</v>
      </c>
      <c r="CS34" s="68"/>
      <c r="CT34" s="52"/>
      <c r="CU34" s="52"/>
      <c r="CV34" s="217">
        <v>2</v>
      </c>
      <c r="CW34" s="214">
        <v>2</v>
      </c>
      <c r="CX34" s="219"/>
      <c r="CY34" s="216" t="s">
        <v>469</v>
      </c>
      <c r="CZ34" s="67" t="s">
        <v>110</v>
      </c>
      <c r="DA34" s="73"/>
      <c r="DB34" s="73"/>
      <c r="DC34" s="68"/>
      <c r="DD34" s="52"/>
      <c r="DE34" s="52"/>
      <c r="DF34" s="217">
        <v>2</v>
      </c>
      <c r="DG34" s="214">
        <v>2</v>
      </c>
      <c r="DH34" s="219"/>
      <c r="DI34" s="216" t="s">
        <v>469</v>
      </c>
      <c r="DJ34" s="67" t="s">
        <v>110</v>
      </c>
      <c r="DK34" s="68" t="s">
        <v>110</v>
      </c>
      <c r="DL34" s="71" t="s">
        <v>110</v>
      </c>
      <c r="DM34" s="68"/>
      <c r="DN34" s="52"/>
      <c r="DO34" s="52"/>
      <c r="DP34" s="217">
        <v>1</v>
      </c>
      <c r="DQ34" s="214">
        <v>2</v>
      </c>
      <c r="DR34" s="214">
        <v>1</v>
      </c>
      <c r="DS34" s="216" t="s">
        <v>474</v>
      </c>
      <c r="DT34" s="70"/>
      <c r="DU34" s="68" t="s">
        <v>110</v>
      </c>
      <c r="DV34" s="69"/>
      <c r="DW34" s="68"/>
      <c r="DX34" s="54"/>
      <c r="DY34" s="54"/>
      <c r="DZ34" s="222"/>
      <c r="EA34" s="219"/>
      <c r="EB34" s="214">
        <v>2</v>
      </c>
      <c r="EC34" s="216" t="s">
        <v>474</v>
      </c>
      <c r="ED34" s="67" t="s">
        <v>110</v>
      </c>
      <c r="EE34" s="68"/>
      <c r="EF34" s="69"/>
      <c r="EG34" s="68"/>
      <c r="EH34" s="52"/>
      <c r="EI34" s="52"/>
      <c r="EJ34" s="217">
        <v>2</v>
      </c>
      <c r="EK34" s="214">
        <v>2</v>
      </c>
      <c r="EL34" s="219"/>
      <c r="EM34" s="216" t="s">
        <v>469</v>
      </c>
      <c r="EN34" s="67" t="s">
        <v>526</v>
      </c>
      <c r="EO34" s="73"/>
      <c r="EP34" s="71" t="s">
        <v>487</v>
      </c>
      <c r="EQ34" s="73"/>
      <c r="ER34" s="52"/>
      <c r="ES34" s="52"/>
      <c r="ET34" s="217">
        <v>3</v>
      </c>
      <c r="EU34" s="214">
        <v>1</v>
      </c>
      <c r="EV34" s="219"/>
      <c r="EW34" s="216" t="s">
        <v>471</v>
      </c>
      <c r="EX34" s="72" t="s">
        <v>110</v>
      </c>
      <c r="EY34" s="68"/>
      <c r="EZ34" s="69"/>
      <c r="FA34" s="68" t="s">
        <v>253</v>
      </c>
      <c r="FB34" s="54"/>
      <c r="FC34" s="54"/>
      <c r="FD34" s="222"/>
      <c r="FE34" s="214">
        <v>2</v>
      </c>
      <c r="FF34" s="214">
        <v>2</v>
      </c>
      <c r="FG34" s="216" t="s">
        <v>471</v>
      </c>
      <c r="FH34" s="70"/>
      <c r="FI34" s="68"/>
      <c r="FJ34" s="69"/>
      <c r="FK34" s="68" t="s">
        <v>253</v>
      </c>
      <c r="FL34" s="52"/>
      <c r="FM34" s="52"/>
      <c r="FN34" s="217">
        <v>2</v>
      </c>
      <c r="FO34" s="219"/>
      <c r="FP34" s="214">
        <v>2</v>
      </c>
      <c r="FQ34" s="216" t="s">
        <v>474</v>
      </c>
      <c r="FR34" s="70"/>
      <c r="FS34" s="68"/>
      <c r="FT34" s="95"/>
      <c r="FU34" s="68" t="s">
        <v>363</v>
      </c>
      <c r="FV34" s="52"/>
      <c r="FW34" s="52"/>
      <c r="FX34" s="217">
        <v>3</v>
      </c>
      <c r="FY34" s="219"/>
      <c r="FZ34" s="214">
        <v>1</v>
      </c>
      <c r="GA34" s="216" t="s">
        <v>471</v>
      </c>
      <c r="GB34" s="70"/>
      <c r="GC34" s="68"/>
      <c r="GD34" s="69"/>
      <c r="GE34" s="68" t="s">
        <v>551</v>
      </c>
      <c r="GF34" s="52"/>
      <c r="GG34" s="52"/>
      <c r="GH34" s="217">
        <v>3</v>
      </c>
      <c r="GI34" s="219"/>
      <c r="GJ34" s="214">
        <v>1</v>
      </c>
      <c r="GK34" s="216" t="s">
        <v>471</v>
      </c>
      <c r="GL34" s="77"/>
      <c r="GM34" s="73"/>
      <c r="GN34" s="95"/>
      <c r="GO34" s="68"/>
      <c r="GP34" s="34"/>
      <c r="GQ34" s="34"/>
      <c r="GR34" s="220">
        <v>4</v>
      </c>
      <c r="GS34" s="220"/>
      <c r="GT34" s="220"/>
      <c r="GU34" s="216" t="s">
        <v>471</v>
      </c>
      <c r="GV34" s="67" t="s">
        <v>110</v>
      </c>
      <c r="GW34" s="68"/>
      <c r="GX34" s="73"/>
      <c r="GY34" s="73"/>
      <c r="GZ34" s="52"/>
      <c r="HA34" s="52"/>
      <c r="HB34" s="217">
        <v>1</v>
      </c>
      <c r="HC34" s="214">
        <v>3</v>
      </c>
      <c r="HD34" s="219"/>
      <c r="HE34" s="216" t="s">
        <v>469</v>
      </c>
      <c r="HF34" s="70"/>
      <c r="HG34" s="68"/>
      <c r="HH34" s="69"/>
      <c r="HI34" s="68"/>
      <c r="HJ34" s="34"/>
      <c r="HK34" s="34"/>
      <c r="HL34" s="220">
        <v>4</v>
      </c>
      <c r="HM34" s="220"/>
      <c r="HN34" s="220"/>
      <c r="HO34" s="216" t="s">
        <v>471</v>
      </c>
      <c r="HP34" s="74" t="s">
        <v>110</v>
      </c>
      <c r="HQ34" s="68"/>
      <c r="HR34" s="69"/>
      <c r="HS34" s="68"/>
      <c r="HT34" s="52"/>
      <c r="HU34" s="52"/>
      <c r="HV34" s="217">
        <v>2</v>
      </c>
      <c r="HW34" s="214">
        <v>2</v>
      </c>
      <c r="HX34" s="219"/>
      <c r="HY34" s="216" t="s">
        <v>469</v>
      </c>
    </row>
    <row r="35" spans="1:233">
      <c r="A35" s="235"/>
      <c r="B35" s="253"/>
      <c r="C35" s="78" t="s">
        <v>364</v>
      </c>
      <c r="D35" s="58"/>
      <c r="E35" s="59"/>
      <c r="F35" s="60"/>
      <c r="G35" s="59"/>
      <c r="H35" s="34"/>
      <c r="I35" s="34"/>
      <c r="J35" s="221"/>
      <c r="K35" s="221"/>
      <c r="L35" s="221"/>
      <c r="M35" s="221"/>
      <c r="N35" s="58"/>
      <c r="O35" s="59"/>
      <c r="P35" s="60"/>
      <c r="Q35" s="59" t="s">
        <v>110</v>
      </c>
      <c r="R35" s="34"/>
      <c r="S35" s="34"/>
      <c r="T35" s="221"/>
      <c r="U35" s="221"/>
      <c r="V35" s="221"/>
      <c r="W35" s="221"/>
      <c r="X35" s="58"/>
      <c r="Y35" s="59"/>
      <c r="Z35" s="60"/>
      <c r="AA35" s="59"/>
      <c r="AB35" s="34"/>
      <c r="AC35" s="34"/>
      <c r="AD35" s="221"/>
      <c r="AE35" s="221"/>
      <c r="AF35" s="221"/>
      <c r="AG35" s="221"/>
      <c r="AH35" s="58"/>
      <c r="AI35" s="59"/>
      <c r="AJ35" s="60"/>
      <c r="AK35" s="59"/>
      <c r="AL35" s="61"/>
      <c r="AM35" s="61"/>
      <c r="AN35" s="218"/>
      <c r="AO35" s="215"/>
      <c r="AP35" s="215"/>
      <c r="AQ35" s="215"/>
      <c r="AR35" s="58"/>
      <c r="AS35" s="59"/>
      <c r="AT35" s="60"/>
      <c r="AU35" s="59" t="s">
        <v>110</v>
      </c>
      <c r="AV35" s="61"/>
      <c r="AW35" s="61"/>
      <c r="AX35" s="218"/>
      <c r="AY35" s="215"/>
      <c r="AZ35" s="215"/>
      <c r="BA35" s="215"/>
      <c r="BB35" s="58"/>
      <c r="BC35" s="59"/>
      <c r="BD35" s="60"/>
      <c r="BE35" s="59"/>
      <c r="BF35" s="34"/>
      <c r="BG35" s="34"/>
      <c r="BH35" s="221"/>
      <c r="BI35" s="221"/>
      <c r="BJ35" s="221"/>
      <c r="BK35" s="215"/>
      <c r="BL35" s="58"/>
      <c r="BM35" s="59"/>
      <c r="BN35" s="60"/>
      <c r="BO35" s="59"/>
      <c r="BP35" s="34"/>
      <c r="BQ35" s="34"/>
      <c r="BR35" s="221"/>
      <c r="BS35" s="221"/>
      <c r="BT35" s="221"/>
      <c r="BU35" s="215"/>
      <c r="BV35" s="58"/>
      <c r="BW35" s="59"/>
      <c r="BX35" s="60"/>
      <c r="BY35" s="59"/>
      <c r="BZ35" s="61"/>
      <c r="CA35" s="61"/>
      <c r="CB35" s="218"/>
      <c r="CC35" s="215"/>
      <c r="CD35" s="215"/>
      <c r="CE35" s="215"/>
      <c r="CF35" s="58"/>
      <c r="CG35" s="59"/>
      <c r="CH35" s="60" t="s">
        <v>365</v>
      </c>
      <c r="CI35" s="59"/>
      <c r="CJ35" s="62"/>
      <c r="CK35" s="62"/>
      <c r="CL35" s="218"/>
      <c r="CM35" s="215"/>
      <c r="CN35" s="215"/>
      <c r="CO35" s="215"/>
      <c r="CP35" s="58"/>
      <c r="CQ35" s="59"/>
      <c r="CR35" s="60"/>
      <c r="CS35" s="59" t="s">
        <v>110</v>
      </c>
      <c r="CT35" s="61"/>
      <c r="CU35" s="61"/>
      <c r="CV35" s="218"/>
      <c r="CW35" s="215"/>
      <c r="CX35" s="215"/>
      <c r="CY35" s="215"/>
      <c r="CZ35" s="58"/>
      <c r="DA35" s="59" t="s">
        <v>110</v>
      </c>
      <c r="DB35" s="60"/>
      <c r="DC35" s="59"/>
      <c r="DD35" s="61"/>
      <c r="DE35" s="61"/>
      <c r="DF35" s="218"/>
      <c r="DG35" s="215"/>
      <c r="DH35" s="215"/>
      <c r="DI35" s="215"/>
      <c r="DJ35" s="58"/>
      <c r="DK35" s="59"/>
      <c r="DL35" s="60"/>
      <c r="DM35" s="59"/>
      <c r="DN35" s="61"/>
      <c r="DO35" s="61"/>
      <c r="DP35" s="218"/>
      <c r="DQ35" s="215"/>
      <c r="DR35" s="215"/>
      <c r="DS35" s="215"/>
      <c r="DT35" s="58" t="s">
        <v>110</v>
      </c>
      <c r="DU35" s="59"/>
      <c r="DV35" s="60"/>
      <c r="DW35" s="59"/>
      <c r="DX35" s="62"/>
      <c r="DY35" s="62"/>
      <c r="DZ35" s="218"/>
      <c r="EA35" s="215"/>
      <c r="EB35" s="215"/>
      <c r="EC35" s="215"/>
      <c r="ED35" s="58"/>
      <c r="EE35" s="59"/>
      <c r="EF35" s="60"/>
      <c r="EG35" s="59" t="s">
        <v>110</v>
      </c>
      <c r="EH35" s="61"/>
      <c r="EI35" s="61"/>
      <c r="EJ35" s="218"/>
      <c r="EK35" s="215"/>
      <c r="EL35" s="215"/>
      <c r="EM35" s="215"/>
      <c r="EN35" s="58" t="s">
        <v>534</v>
      </c>
      <c r="EO35" s="64"/>
      <c r="EP35" s="60" t="s">
        <v>541</v>
      </c>
      <c r="EQ35" s="59" t="s">
        <v>498</v>
      </c>
      <c r="ER35" s="61"/>
      <c r="ES35" s="61"/>
      <c r="ET35" s="218"/>
      <c r="EU35" s="215"/>
      <c r="EV35" s="215"/>
      <c r="EW35" s="215"/>
      <c r="EX35" s="58"/>
      <c r="EY35" s="59" t="s">
        <v>366</v>
      </c>
      <c r="EZ35" s="60" t="s">
        <v>355</v>
      </c>
      <c r="FA35" s="59"/>
      <c r="FB35" s="62"/>
      <c r="FC35" s="62"/>
      <c r="FD35" s="218"/>
      <c r="FE35" s="215"/>
      <c r="FF35" s="215"/>
      <c r="FG35" s="215"/>
      <c r="FH35" s="58"/>
      <c r="FI35" s="59"/>
      <c r="FJ35" s="60" t="s">
        <v>290</v>
      </c>
      <c r="FK35" s="59"/>
      <c r="FL35" s="61"/>
      <c r="FM35" s="61"/>
      <c r="FN35" s="218"/>
      <c r="FO35" s="215"/>
      <c r="FP35" s="215"/>
      <c r="FQ35" s="215"/>
      <c r="FR35" s="58"/>
      <c r="FS35" s="59"/>
      <c r="FT35" s="64"/>
      <c r="FU35" s="59"/>
      <c r="FV35" s="61"/>
      <c r="FW35" s="61"/>
      <c r="FX35" s="218"/>
      <c r="FY35" s="215"/>
      <c r="FZ35" s="215"/>
      <c r="GA35" s="215"/>
      <c r="GB35" s="58"/>
      <c r="GC35" s="59"/>
      <c r="GD35" s="60"/>
      <c r="GE35" s="59"/>
      <c r="GF35" s="61"/>
      <c r="GG35" s="61"/>
      <c r="GH35" s="218"/>
      <c r="GI35" s="215"/>
      <c r="GJ35" s="215"/>
      <c r="GK35" s="215"/>
      <c r="GL35" s="63"/>
      <c r="GM35" s="64"/>
      <c r="GN35" s="64"/>
      <c r="GO35" s="59"/>
      <c r="GP35" s="34"/>
      <c r="GQ35" s="34"/>
      <c r="GR35" s="221"/>
      <c r="GS35" s="221"/>
      <c r="GT35" s="221"/>
      <c r="GU35" s="215"/>
      <c r="GV35" s="58"/>
      <c r="GW35" s="59" t="s">
        <v>482</v>
      </c>
      <c r="GX35" s="60"/>
      <c r="GY35" s="59" t="s">
        <v>110</v>
      </c>
      <c r="GZ35" s="61"/>
      <c r="HA35" s="61"/>
      <c r="HB35" s="218"/>
      <c r="HC35" s="215"/>
      <c r="HD35" s="215"/>
      <c r="HE35" s="215"/>
      <c r="HF35" s="58"/>
      <c r="HG35" s="59"/>
      <c r="HH35" s="60"/>
      <c r="HI35" s="59"/>
      <c r="HJ35" s="34"/>
      <c r="HK35" s="34"/>
      <c r="HL35" s="221"/>
      <c r="HM35" s="221"/>
      <c r="HN35" s="221"/>
      <c r="HO35" s="215"/>
      <c r="HP35" s="75"/>
      <c r="HQ35" s="59" t="s">
        <v>110</v>
      </c>
      <c r="HR35" s="60"/>
      <c r="HS35" s="59"/>
      <c r="HT35" s="61"/>
      <c r="HU35" s="61"/>
      <c r="HV35" s="218"/>
      <c r="HW35" s="215"/>
      <c r="HX35" s="215"/>
      <c r="HY35" s="215"/>
    </row>
    <row r="36" spans="1:233">
      <c r="A36" s="235"/>
      <c r="B36" s="254">
        <v>43925</v>
      </c>
      <c r="C36" s="47" t="s">
        <v>367</v>
      </c>
      <c r="D36" s="70"/>
      <c r="E36" s="68"/>
      <c r="F36" s="69"/>
      <c r="G36" s="68" t="s">
        <v>368</v>
      </c>
      <c r="H36" s="34"/>
      <c r="I36" s="34"/>
      <c r="J36" s="220">
        <v>2</v>
      </c>
      <c r="K36" s="220"/>
      <c r="L36" s="220">
        <v>2</v>
      </c>
      <c r="M36" s="223" t="s">
        <v>474</v>
      </c>
      <c r="N36" s="70"/>
      <c r="O36" s="68" t="s">
        <v>110</v>
      </c>
      <c r="P36" s="69"/>
      <c r="Q36" s="68" t="s">
        <v>369</v>
      </c>
      <c r="R36" s="34"/>
      <c r="S36" s="34"/>
      <c r="T36" s="220">
        <v>1</v>
      </c>
      <c r="U36" s="220"/>
      <c r="V36" s="220">
        <v>3</v>
      </c>
      <c r="W36" s="223" t="s">
        <v>474</v>
      </c>
      <c r="X36" s="70"/>
      <c r="Y36" s="68"/>
      <c r="Z36" s="69"/>
      <c r="AA36" s="68" t="s">
        <v>110</v>
      </c>
      <c r="AB36" s="34"/>
      <c r="AC36" s="34"/>
      <c r="AD36" s="220">
        <v>1</v>
      </c>
      <c r="AE36" s="220">
        <v>1</v>
      </c>
      <c r="AF36" s="220">
        <v>2</v>
      </c>
      <c r="AG36" s="223" t="s">
        <v>474</v>
      </c>
      <c r="AH36" s="67" t="s">
        <v>370</v>
      </c>
      <c r="AI36" s="68" t="s">
        <v>371</v>
      </c>
      <c r="AJ36" s="71" t="s">
        <v>110</v>
      </c>
      <c r="AK36" s="68"/>
      <c r="AL36" s="52"/>
      <c r="AM36" s="52"/>
      <c r="AN36" s="217">
        <v>2</v>
      </c>
      <c r="AO36" s="214">
        <v>1</v>
      </c>
      <c r="AP36" s="219"/>
      <c r="AQ36" s="216" t="s">
        <v>471</v>
      </c>
      <c r="AR36" s="67"/>
      <c r="AS36" s="68"/>
      <c r="AT36" s="69"/>
      <c r="AU36" s="68"/>
      <c r="AV36" s="34"/>
      <c r="AW36" s="34"/>
      <c r="AX36" s="220">
        <v>4</v>
      </c>
      <c r="AY36" s="220"/>
      <c r="AZ36" s="220"/>
      <c r="BA36" s="216" t="s">
        <v>471</v>
      </c>
      <c r="BB36" s="67" t="s">
        <v>167</v>
      </c>
      <c r="BC36" s="68" t="s">
        <v>167</v>
      </c>
      <c r="BD36" s="69"/>
      <c r="BE36" s="68"/>
      <c r="BF36" s="52"/>
      <c r="BG36" s="52"/>
      <c r="BH36" s="217">
        <v>2</v>
      </c>
      <c r="BI36" s="214">
        <v>1</v>
      </c>
      <c r="BJ36" s="214">
        <v>1</v>
      </c>
      <c r="BK36" s="216" t="s">
        <v>471</v>
      </c>
      <c r="BL36" s="70"/>
      <c r="BM36" s="68"/>
      <c r="BN36" s="69"/>
      <c r="BO36" s="68" t="s">
        <v>372</v>
      </c>
      <c r="BP36" s="52"/>
      <c r="BQ36" s="52"/>
      <c r="BR36" s="217">
        <v>2</v>
      </c>
      <c r="BS36" s="219"/>
      <c r="BT36" s="214">
        <v>2</v>
      </c>
      <c r="BU36" s="216" t="s">
        <v>474</v>
      </c>
      <c r="BV36" s="67" t="s">
        <v>167</v>
      </c>
      <c r="BW36" s="68"/>
      <c r="BX36" s="71" t="s">
        <v>110</v>
      </c>
      <c r="BY36" s="68" t="s">
        <v>373</v>
      </c>
      <c r="BZ36" s="52"/>
      <c r="CA36" s="52"/>
      <c r="CB36" s="217">
        <v>1</v>
      </c>
      <c r="CC36" s="214">
        <v>2</v>
      </c>
      <c r="CD36" s="214">
        <v>1</v>
      </c>
      <c r="CE36" s="216" t="s">
        <v>469</v>
      </c>
      <c r="CF36" s="67" t="s">
        <v>110</v>
      </c>
      <c r="CG36" s="68" t="s">
        <v>110</v>
      </c>
      <c r="CH36" s="69"/>
      <c r="CI36" s="68" t="s">
        <v>110</v>
      </c>
      <c r="CJ36" s="54"/>
      <c r="CK36" s="54"/>
      <c r="CL36" s="222"/>
      <c r="CM36" s="214">
        <v>1</v>
      </c>
      <c r="CN36" s="214">
        <v>3</v>
      </c>
      <c r="CO36" s="216" t="s">
        <v>474</v>
      </c>
      <c r="CP36" s="70"/>
      <c r="CQ36" s="68" t="s">
        <v>525</v>
      </c>
      <c r="CR36" s="69"/>
      <c r="CS36" s="68"/>
      <c r="CT36" s="52"/>
      <c r="CU36" s="52"/>
      <c r="CV36" s="217">
        <v>1</v>
      </c>
      <c r="CW36" s="214">
        <v>1</v>
      </c>
      <c r="CX36" s="214">
        <v>2</v>
      </c>
      <c r="CY36" s="216" t="s">
        <v>474</v>
      </c>
      <c r="CZ36" s="67" t="s">
        <v>110</v>
      </c>
      <c r="DA36" s="68"/>
      <c r="DB36" s="69"/>
      <c r="DC36" s="68" t="s">
        <v>175</v>
      </c>
      <c r="DD36" s="52"/>
      <c r="DE36" s="52"/>
      <c r="DF36" s="217">
        <v>1</v>
      </c>
      <c r="DG36" s="214">
        <v>2</v>
      </c>
      <c r="DH36" s="214">
        <v>1</v>
      </c>
      <c r="DI36" s="216" t="s">
        <v>469</v>
      </c>
      <c r="DJ36" s="70"/>
      <c r="DK36" s="68" t="s">
        <v>271</v>
      </c>
      <c r="DL36" s="71" t="s">
        <v>270</v>
      </c>
      <c r="DM36" s="68"/>
      <c r="DN36" s="52"/>
      <c r="DO36" s="52"/>
      <c r="DP36" s="217">
        <v>3</v>
      </c>
      <c r="DQ36" s="219"/>
      <c r="DR36" s="214">
        <v>1</v>
      </c>
      <c r="DS36" s="216" t="s">
        <v>471</v>
      </c>
      <c r="DT36" s="70"/>
      <c r="DU36" s="68" t="s">
        <v>271</v>
      </c>
      <c r="DV36" s="69"/>
      <c r="DW36" s="68"/>
      <c r="DX36" s="52"/>
      <c r="DY36" s="52"/>
      <c r="DZ36" s="217">
        <v>3</v>
      </c>
      <c r="EA36" s="219"/>
      <c r="EB36" s="214">
        <v>1</v>
      </c>
      <c r="EC36" s="216" t="s">
        <v>471</v>
      </c>
      <c r="ED36" s="67" t="s">
        <v>110</v>
      </c>
      <c r="EE36" s="68"/>
      <c r="EF36" s="69"/>
      <c r="EG36" s="68"/>
      <c r="EH36" s="52"/>
      <c r="EI36" s="52"/>
      <c r="EJ36" s="217">
        <v>2</v>
      </c>
      <c r="EK36" s="214">
        <v>1</v>
      </c>
      <c r="EL36" s="214">
        <v>1</v>
      </c>
      <c r="EM36" s="216" t="s">
        <v>471</v>
      </c>
      <c r="EN36" s="67" t="s">
        <v>110</v>
      </c>
      <c r="EO36" s="68"/>
      <c r="EP36" s="71" t="s">
        <v>110</v>
      </c>
      <c r="EQ36" s="68" t="s">
        <v>110</v>
      </c>
      <c r="ER36" s="52"/>
      <c r="ES36" s="52"/>
      <c r="ET36" s="217">
        <v>4</v>
      </c>
      <c r="EU36" s="219"/>
      <c r="EV36" s="219"/>
      <c r="EW36" s="216" t="s">
        <v>471</v>
      </c>
      <c r="EX36" s="72" t="s">
        <v>110</v>
      </c>
      <c r="EY36" s="68" t="s">
        <v>110</v>
      </c>
      <c r="EZ36" s="69"/>
      <c r="FA36" s="68" t="s">
        <v>374</v>
      </c>
      <c r="FB36" s="52"/>
      <c r="FC36" s="52"/>
      <c r="FD36" s="217">
        <v>3</v>
      </c>
      <c r="FE36" s="219"/>
      <c r="FF36" s="214">
        <v>1</v>
      </c>
      <c r="FG36" s="216" t="s">
        <v>471</v>
      </c>
      <c r="FH36" s="67" t="s">
        <v>375</v>
      </c>
      <c r="FI36" s="68"/>
      <c r="FJ36" s="69"/>
      <c r="FK36" s="68" t="s">
        <v>110</v>
      </c>
      <c r="FL36" s="54"/>
      <c r="FM36" s="54"/>
      <c r="FN36" s="222"/>
      <c r="FO36" s="214">
        <v>2</v>
      </c>
      <c r="FP36" s="214">
        <v>2</v>
      </c>
      <c r="FQ36" s="216" t="s">
        <v>471</v>
      </c>
      <c r="FR36" s="67" t="s">
        <v>167</v>
      </c>
      <c r="FS36" s="68"/>
      <c r="FT36" s="71" t="s">
        <v>540</v>
      </c>
      <c r="FU36" s="68"/>
      <c r="FV36" s="52"/>
      <c r="FW36" s="52"/>
      <c r="FX36" s="217">
        <v>1</v>
      </c>
      <c r="FY36" s="214">
        <v>3</v>
      </c>
      <c r="FZ36" s="219"/>
      <c r="GA36" s="216" t="s">
        <v>469</v>
      </c>
      <c r="GB36" s="70"/>
      <c r="GC36" s="68" t="s">
        <v>110</v>
      </c>
      <c r="GD36" s="69"/>
      <c r="GE36" s="68" t="s">
        <v>552</v>
      </c>
      <c r="GF36" s="52"/>
      <c r="GG36" s="52"/>
      <c r="GH36" s="217">
        <v>2</v>
      </c>
      <c r="GI36" s="219"/>
      <c r="GJ36" s="214">
        <v>2</v>
      </c>
      <c r="GK36" s="216" t="s">
        <v>474</v>
      </c>
      <c r="GL36" s="77"/>
      <c r="GM36" s="73"/>
      <c r="GN36" s="71" t="s">
        <v>499</v>
      </c>
      <c r="GO36" s="68"/>
      <c r="GP36" s="52"/>
      <c r="GQ36" s="52"/>
      <c r="GR36" s="217">
        <v>2</v>
      </c>
      <c r="GS36" s="214">
        <v>1</v>
      </c>
      <c r="GT36" s="214">
        <v>1</v>
      </c>
      <c r="GU36" s="216" t="s">
        <v>471</v>
      </c>
      <c r="GV36" s="70"/>
      <c r="GW36" s="68"/>
      <c r="GX36" s="69"/>
      <c r="GY36" s="68" t="s">
        <v>506</v>
      </c>
      <c r="GZ36" s="52"/>
      <c r="HA36" s="52"/>
      <c r="HB36" s="217">
        <v>1</v>
      </c>
      <c r="HC36" s="214">
        <v>1</v>
      </c>
      <c r="HD36" s="214">
        <v>2</v>
      </c>
      <c r="HE36" s="216" t="s">
        <v>474</v>
      </c>
      <c r="HF36" s="70"/>
      <c r="HG36" s="68"/>
      <c r="HH36" s="69"/>
      <c r="HI36" s="68"/>
      <c r="HJ36" s="34"/>
      <c r="HK36" s="34"/>
      <c r="HL36" s="220">
        <v>4</v>
      </c>
      <c r="HM36" s="220"/>
      <c r="HN36" s="220"/>
      <c r="HO36" s="216" t="s">
        <v>471</v>
      </c>
      <c r="HP36" s="74" t="s">
        <v>110</v>
      </c>
      <c r="HQ36" s="68"/>
      <c r="HR36" s="71" t="s">
        <v>376</v>
      </c>
      <c r="HS36" s="68"/>
      <c r="HT36" s="52"/>
      <c r="HU36" s="52"/>
      <c r="HV36" s="217">
        <v>1</v>
      </c>
      <c r="HW36" s="214">
        <v>3</v>
      </c>
      <c r="HX36" s="219"/>
      <c r="HY36" s="216" t="s">
        <v>469</v>
      </c>
    </row>
    <row r="37" spans="1:233">
      <c r="A37" s="236"/>
      <c r="B37" s="236"/>
      <c r="C37" s="106" t="s">
        <v>553</v>
      </c>
      <c r="D37" s="83" t="s">
        <v>167</v>
      </c>
      <c r="E37" s="84"/>
      <c r="F37" s="85"/>
      <c r="G37" s="84"/>
      <c r="H37" s="41"/>
      <c r="I37" s="41"/>
      <c r="J37" s="232"/>
      <c r="K37" s="232"/>
      <c r="L37" s="232"/>
      <c r="M37" s="232"/>
      <c r="N37" s="83"/>
      <c r="O37" s="84"/>
      <c r="P37" s="85" t="s">
        <v>377</v>
      </c>
      <c r="Q37" s="84"/>
      <c r="R37" s="41"/>
      <c r="S37" s="41"/>
      <c r="T37" s="232"/>
      <c r="U37" s="232"/>
      <c r="V37" s="232"/>
      <c r="W37" s="232"/>
      <c r="X37" s="83"/>
      <c r="Y37" s="84" t="s">
        <v>110</v>
      </c>
      <c r="Z37" s="85" t="s">
        <v>260</v>
      </c>
      <c r="AA37" s="84"/>
      <c r="AB37" s="41"/>
      <c r="AC37" s="41"/>
      <c r="AD37" s="232"/>
      <c r="AE37" s="232"/>
      <c r="AF37" s="232"/>
      <c r="AG37" s="232"/>
      <c r="AH37" s="83" t="s">
        <v>378</v>
      </c>
      <c r="AI37" s="84" t="s">
        <v>110</v>
      </c>
      <c r="AJ37" s="85"/>
      <c r="AK37" s="84"/>
      <c r="AL37" s="86"/>
      <c r="AM37" s="86"/>
      <c r="AN37" s="225"/>
      <c r="AO37" s="224"/>
      <c r="AP37" s="224"/>
      <c r="AQ37" s="224"/>
      <c r="AR37" s="83"/>
      <c r="AS37" s="84"/>
      <c r="AT37" s="85"/>
      <c r="AU37" s="84"/>
      <c r="AV37" s="34"/>
      <c r="AW37" s="34"/>
      <c r="AX37" s="221"/>
      <c r="AY37" s="221"/>
      <c r="AZ37" s="221"/>
      <c r="BA37" s="224"/>
      <c r="BB37" s="83"/>
      <c r="BC37" s="84"/>
      <c r="BD37" s="85"/>
      <c r="BE37" s="84"/>
      <c r="BF37" s="86"/>
      <c r="BG37" s="86"/>
      <c r="BH37" s="225"/>
      <c r="BI37" s="224"/>
      <c r="BJ37" s="224"/>
      <c r="BK37" s="224"/>
      <c r="BL37" s="83" t="s">
        <v>110</v>
      </c>
      <c r="BM37" s="84"/>
      <c r="BN37" s="85" t="s">
        <v>379</v>
      </c>
      <c r="BO37" s="84" t="s">
        <v>380</v>
      </c>
      <c r="BP37" s="86"/>
      <c r="BQ37" s="86"/>
      <c r="BR37" s="225"/>
      <c r="BS37" s="224"/>
      <c r="BT37" s="224"/>
      <c r="BU37" s="224"/>
      <c r="BV37" s="83"/>
      <c r="BW37" s="84"/>
      <c r="BX37" s="85"/>
      <c r="BY37" s="84"/>
      <c r="BZ37" s="86"/>
      <c r="CA37" s="86"/>
      <c r="CB37" s="225"/>
      <c r="CC37" s="224"/>
      <c r="CD37" s="224"/>
      <c r="CE37" s="224"/>
      <c r="CF37" s="83"/>
      <c r="CG37" s="84"/>
      <c r="CH37" s="85" t="s">
        <v>110</v>
      </c>
      <c r="CI37" s="84"/>
      <c r="CJ37" s="87"/>
      <c r="CK37" s="87"/>
      <c r="CL37" s="225"/>
      <c r="CM37" s="224"/>
      <c r="CN37" s="224"/>
      <c r="CO37" s="224"/>
      <c r="CP37" s="88"/>
      <c r="CQ37" s="90"/>
      <c r="CR37" s="85" t="s">
        <v>609</v>
      </c>
      <c r="CS37" s="84" t="s">
        <v>110</v>
      </c>
      <c r="CT37" s="86"/>
      <c r="CU37" s="86"/>
      <c r="CV37" s="225"/>
      <c r="CW37" s="224"/>
      <c r="CX37" s="224"/>
      <c r="CY37" s="224"/>
      <c r="CZ37" s="88"/>
      <c r="DA37" s="84" t="s">
        <v>110</v>
      </c>
      <c r="DB37" s="85"/>
      <c r="DC37" s="84"/>
      <c r="DD37" s="86"/>
      <c r="DE37" s="86"/>
      <c r="DF37" s="225"/>
      <c r="DG37" s="224"/>
      <c r="DH37" s="224"/>
      <c r="DI37" s="224"/>
      <c r="DJ37" s="83" t="s">
        <v>235</v>
      </c>
      <c r="DK37" s="84" t="s">
        <v>279</v>
      </c>
      <c r="DL37" s="85" t="s">
        <v>278</v>
      </c>
      <c r="DM37" s="84"/>
      <c r="DN37" s="86"/>
      <c r="DO37" s="86"/>
      <c r="DP37" s="225"/>
      <c r="DQ37" s="224"/>
      <c r="DR37" s="224"/>
      <c r="DS37" s="224"/>
      <c r="DT37" s="83" t="s">
        <v>235</v>
      </c>
      <c r="DU37" s="84" t="s">
        <v>279</v>
      </c>
      <c r="DV37" s="85"/>
      <c r="DW37" s="84"/>
      <c r="DX37" s="86"/>
      <c r="DY37" s="86"/>
      <c r="DZ37" s="225"/>
      <c r="EA37" s="224"/>
      <c r="EB37" s="224"/>
      <c r="EC37" s="224"/>
      <c r="ED37" s="83"/>
      <c r="EE37" s="84"/>
      <c r="EF37" s="85" t="s">
        <v>167</v>
      </c>
      <c r="EG37" s="84"/>
      <c r="EH37" s="86"/>
      <c r="EI37" s="86"/>
      <c r="EJ37" s="225"/>
      <c r="EK37" s="224"/>
      <c r="EL37" s="224"/>
      <c r="EM37" s="224"/>
      <c r="EN37" s="83" t="s">
        <v>534</v>
      </c>
      <c r="EO37" s="89"/>
      <c r="EP37" s="85" t="s">
        <v>497</v>
      </c>
      <c r="EQ37" s="84" t="s">
        <v>498</v>
      </c>
      <c r="ER37" s="86"/>
      <c r="ES37" s="86"/>
      <c r="ET37" s="225"/>
      <c r="EU37" s="224"/>
      <c r="EV37" s="224"/>
      <c r="EW37" s="224"/>
      <c r="EX37" s="83" t="s">
        <v>110</v>
      </c>
      <c r="EY37" s="84" t="s">
        <v>110</v>
      </c>
      <c r="EZ37" s="85" t="s">
        <v>110</v>
      </c>
      <c r="FA37" s="84" t="s">
        <v>110</v>
      </c>
      <c r="FB37" s="86"/>
      <c r="FC37" s="86"/>
      <c r="FD37" s="225"/>
      <c r="FE37" s="224"/>
      <c r="FF37" s="224"/>
      <c r="FG37" s="224"/>
      <c r="FH37" s="83"/>
      <c r="FI37" s="84" t="s">
        <v>110</v>
      </c>
      <c r="FJ37" s="85" t="s">
        <v>110</v>
      </c>
      <c r="FK37" s="84"/>
      <c r="FL37" s="87"/>
      <c r="FM37" s="87"/>
      <c r="FN37" s="225"/>
      <c r="FO37" s="224"/>
      <c r="FP37" s="224"/>
      <c r="FQ37" s="224"/>
      <c r="FR37" s="83"/>
      <c r="FS37" s="84" t="s">
        <v>167</v>
      </c>
      <c r="FT37" s="89"/>
      <c r="FU37" s="84"/>
      <c r="FV37" s="86"/>
      <c r="FW37" s="86"/>
      <c r="FX37" s="225"/>
      <c r="FY37" s="224"/>
      <c r="FZ37" s="224"/>
      <c r="GA37" s="224"/>
      <c r="GB37" s="83" t="s">
        <v>110</v>
      </c>
      <c r="GC37" s="84"/>
      <c r="GD37" s="85"/>
      <c r="GE37" s="84" t="s">
        <v>524</v>
      </c>
      <c r="GF37" s="86"/>
      <c r="GG37" s="86"/>
      <c r="GH37" s="225"/>
      <c r="GI37" s="224"/>
      <c r="GJ37" s="224"/>
      <c r="GK37" s="224"/>
      <c r="GL37" s="83" t="s">
        <v>554</v>
      </c>
      <c r="GM37" s="89"/>
      <c r="GN37" s="85" t="s">
        <v>110</v>
      </c>
      <c r="GO37" s="84" t="s">
        <v>110</v>
      </c>
      <c r="GP37" s="86"/>
      <c r="GQ37" s="86"/>
      <c r="GR37" s="225"/>
      <c r="GS37" s="224"/>
      <c r="GT37" s="224"/>
      <c r="GU37" s="224"/>
      <c r="GV37" s="83" t="s">
        <v>381</v>
      </c>
      <c r="GW37" s="84" t="s">
        <v>482</v>
      </c>
      <c r="GX37" s="85" t="s">
        <v>505</v>
      </c>
      <c r="GY37" s="84" t="s">
        <v>110</v>
      </c>
      <c r="GZ37" s="86"/>
      <c r="HA37" s="86"/>
      <c r="HB37" s="225"/>
      <c r="HC37" s="224"/>
      <c r="HD37" s="224"/>
      <c r="HE37" s="224"/>
      <c r="HF37" s="83"/>
      <c r="HG37" s="84"/>
      <c r="HH37" s="85"/>
      <c r="HI37" s="84"/>
      <c r="HJ37" s="34"/>
      <c r="HK37" s="34"/>
      <c r="HL37" s="221"/>
      <c r="HM37" s="221"/>
      <c r="HN37" s="221"/>
      <c r="HO37" s="224"/>
      <c r="HP37" s="91" t="s">
        <v>555</v>
      </c>
      <c r="HQ37" s="84" t="s">
        <v>110</v>
      </c>
      <c r="HR37" s="85"/>
      <c r="HS37" s="84" t="s">
        <v>382</v>
      </c>
      <c r="HT37" s="86"/>
      <c r="HU37" s="86"/>
      <c r="HV37" s="225"/>
      <c r="HW37" s="224"/>
      <c r="HX37" s="224"/>
      <c r="HY37" s="224"/>
    </row>
    <row r="38" spans="1:233">
      <c r="A38" s="234" t="s">
        <v>18</v>
      </c>
      <c r="B38" s="254">
        <v>43835</v>
      </c>
      <c r="C38" s="76" t="s">
        <v>19</v>
      </c>
      <c r="D38" s="48" t="s">
        <v>207</v>
      </c>
      <c r="E38" s="49"/>
      <c r="F38" s="102"/>
      <c r="G38" s="49"/>
      <c r="H38" s="34"/>
      <c r="I38" s="34"/>
      <c r="J38" s="220">
        <v>2</v>
      </c>
      <c r="K38" s="220">
        <v>2</v>
      </c>
      <c r="L38" s="220"/>
      <c r="M38" s="223" t="s">
        <v>469</v>
      </c>
      <c r="N38" s="101"/>
      <c r="O38" s="49" t="s">
        <v>383</v>
      </c>
      <c r="P38" s="50" t="s">
        <v>110</v>
      </c>
      <c r="Q38" s="49"/>
      <c r="R38" s="34"/>
      <c r="S38" s="34"/>
      <c r="T38" s="220">
        <v>1</v>
      </c>
      <c r="U38" s="220">
        <v>2</v>
      </c>
      <c r="V38" s="220">
        <v>1</v>
      </c>
      <c r="W38" s="223" t="s">
        <v>469</v>
      </c>
      <c r="X38" s="101"/>
      <c r="Y38" s="49"/>
      <c r="Z38" s="102"/>
      <c r="AA38" s="49"/>
      <c r="AB38" s="34"/>
      <c r="AC38" s="34"/>
      <c r="AD38" s="220">
        <v>4</v>
      </c>
      <c r="AE38" s="220"/>
      <c r="AF38" s="220"/>
      <c r="AG38" s="223" t="s">
        <v>471</v>
      </c>
      <c r="AH38" s="48" t="s">
        <v>206</v>
      </c>
      <c r="AI38" s="49" t="s">
        <v>110</v>
      </c>
      <c r="AJ38" s="50" t="s">
        <v>110</v>
      </c>
      <c r="AK38" s="49" t="s">
        <v>384</v>
      </c>
      <c r="AL38" s="52"/>
      <c r="AM38" s="52"/>
      <c r="AN38" s="217">
        <v>2</v>
      </c>
      <c r="AO38" s="214">
        <v>1</v>
      </c>
      <c r="AP38" s="214">
        <v>1</v>
      </c>
      <c r="AQ38" s="216" t="s">
        <v>471</v>
      </c>
      <c r="AR38" s="101"/>
      <c r="AS38" s="49"/>
      <c r="AT38" s="50" t="s">
        <v>385</v>
      </c>
      <c r="AU38" s="49"/>
      <c r="AV38" s="52"/>
      <c r="AW38" s="52"/>
      <c r="AX38" s="217">
        <v>3</v>
      </c>
      <c r="AY38" s="214">
        <v>1</v>
      </c>
      <c r="AZ38" s="219"/>
      <c r="BA38" s="216" t="s">
        <v>471</v>
      </c>
      <c r="BB38" s="101"/>
      <c r="BC38" s="49"/>
      <c r="BD38" s="102"/>
      <c r="BE38" s="49"/>
      <c r="BF38" s="34"/>
      <c r="BG38" s="34"/>
      <c r="BH38" s="220">
        <v>4</v>
      </c>
      <c r="BI38" s="220"/>
      <c r="BJ38" s="220"/>
      <c r="BK38" s="216" t="s">
        <v>471</v>
      </c>
      <c r="BL38" s="101"/>
      <c r="BM38" s="49"/>
      <c r="BN38" s="50" t="s">
        <v>110</v>
      </c>
      <c r="BO38" s="49" t="s">
        <v>386</v>
      </c>
      <c r="BP38" s="52"/>
      <c r="BQ38" s="52"/>
      <c r="BR38" s="217">
        <v>3</v>
      </c>
      <c r="BS38" s="214">
        <v>1</v>
      </c>
      <c r="BT38" s="214"/>
      <c r="BU38" s="216" t="s">
        <v>471</v>
      </c>
      <c r="BV38" s="48" t="s">
        <v>110</v>
      </c>
      <c r="BW38" s="49"/>
      <c r="BX38" s="50" t="s">
        <v>110</v>
      </c>
      <c r="BY38" s="49" t="s">
        <v>110</v>
      </c>
      <c r="BZ38" s="52"/>
      <c r="CA38" s="52"/>
      <c r="CB38" s="217">
        <v>1</v>
      </c>
      <c r="CC38" s="214">
        <v>2</v>
      </c>
      <c r="CD38" s="214">
        <v>1</v>
      </c>
      <c r="CE38" s="216" t="s">
        <v>469</v>
      </c>
      <c r="CF38" s="48" t="s">
        <v>110</v>
      </c>
      <c r="CG38" s="49" t="s">
        <v>110</v>
      </c>
      <c r="CH38" s="50" t="s">
        <v>110</v>
      </c>
      <c r="CI38" s="49" t="s">
        <v>387</v>
      </c>
      <c r="CJ38" s="54"/>
      <c r="CK38" s="54"/>
      <c r="CL38" s="222"/>
      <c r="CM38" s="214">
        <v>2</v>
      </c>
      <c r="CN38" s="214">
        <v>2</v>
      </c>
      <c r="CO38" s="216" t="s">
        <v>471</v>
      </c>
      <c r="CP38" s="55"/>
      <c r="CQ38" s="49" t="s">
        <v>110</v>
      </c>
      <c r="CR38" s="50" t="s">
        <v>556</v>
      </c>
      <c r="CS38" s="49"/>
      <c r="CT38" s="52"/>
      <c r="CU38" s="52"/>
      <c r="CV38" s="217">
        <v>2</v>
      </c>
      <c r="CW38" s="214">
        <v>1</v>
      </c>
      <c r="CX38" s="214">
        <v>1</v>
      </c>
      <c r="CY38" s="216" t="s">
        <v>471</v>
      </c>
      <c r="CZ38" s="48" t="s">
        <v>110</v>
      </c>
      <c r="DA38" s="49"/>
      <c r="DB38" s="102"/>
      <c r="DC38" s="49"/>
      <c r="DD38" s="52"/>
      <c r="DE38" s="52"/>
      <c r="DF38" s="217">
        <v>2</v>
      </c>
      <c r="DG38" s="214">
        <v>2</v>
      </c>
      <c r="DH38" s="219"/>
      <c r="DI38" s="216" t="s">
        <v>469</v>
      </c>
      <c r="DJ38" s="48" t="s">
        <v>207</v>
      </c>
      <c r="DK38" s="49"/>
      <c r="DL38" s="102"/>
      <c r="DM38" s="49"/>
      <c r="DN38" s="52"/>
      <c r="DO38" s="52"/>
      <c r="DP38" s="217">
        <v>2</v>
      </c>
      <c r="DQ38" s="214">
        <v>2</v>
      </c>
      <c r="DR38" s="219"/>
      <c r="DS38" s="216" t="s">
        <v>469</v>
      </c>
      <c r="DT38" s="48" t="s">
        <v>207</v>
      </c>
      <c r="DU38" s="49"/>
      <c r="DV38" s="102"/>
      <c r="DW38" s="49"/>
      <c r="DX38" s="52"/>
      <c r="DY38" s="52"/>
      <c r="DZ38" s="217">
        <v>2</v>
      </c>
      <c r="EA38" s="214">
        <v>2</v>
      </c>
      <c r="EB38" s="219"/>
      <c r="EC38" s="216" t="s">
        <v>469</v>
      </c>
      <c r="ED38" s="48" t="s">
        <v>110</v>
      </c>
      <c r="EE38" s="49"/>
      <c r="EF38" s="102"/>
      <c r="EG38" s="49"/>
      <c r="EH38" s="52"/>
      <c r="EI38" s="52"/>
      <c r="EJ38" s="217">
        <v>3</v>
      </c>
      <c r="EK38" s="219"/>
      <c r="EL38" s="214">
        <v>1</v>
      </c>
      <c r="EM38" s="216" t="s">
        <v>471</v>
      </c>
      <c r="EN38" s="48" t="s">
        <v>110</v>
      </c>
      <c r="EO38" s="49"/>
      <c r="EP38" s="50" t="s">
        <v>110</v>
      </c>
      <c r="EQ38" s="49"/>
      <c r="ER38" s="52"/>
      <c r="ES38" s="52"/>
      <c r="ET38" s="217">
        <v>1</v>
      </c>
      <c r="EU38" s="214">
        <v>3</v>
      </c>
      <c r="EV38" s="219"/>
      <c r="EW38" s="216" t="s">
        <v>469</v>
      </c>
      <c r="EX38" s="48" t="s">
        <v>110</v>
      </c>
      <c r="EY38" s="49"/>
      <c r="EZ38" s="50" t="s">
        <v>290</v>
      </c>
      <c r="FA38" s="49" t="s">
        <v>335</v>
      </c>
      <c r="FB38" s="52"/>
      <c r="FC38" s="52"/>
      <c r="FD38" s="217">
        <v>3</v>
      </c>
      <c r="FE38" s="214">
        <v>1</v>
      </c>
      <c r="FF38" s="219"/>
      <c r="FG38" s="216" t="s">
        <v>471</v>
      </c>
      <c r="FH38" s="48" t="s">
        <v>388</v>
      </c>
      <c r="FI38" s="49"/>
      <c r="FJ38" s="50" t="s">
        <v>290</v>
      </c>
      <c r="FK38" s="49" t="s">
        <v>110</v>
      </c>
      <c r="FL38" s="52"/>
      <c r="FM38" s="52"/>
      <c r="FN38" s="217">
        <v>1</v>
      </c>
      <c r="FO38" s="214">
        <v>2</v>
      </c>
      <c r="FP38" s="214">
        <v>1</v>
      </c>
      <c r="FQ38" s="216" t="s">
        <v>469</v>
      </c>
      <c r="FR38" s="48" t="s">
        <v>110</v>
      </c>
      <c r="FS38" s="49"/>
      <c r="FT38" s="102"/>
      <c r="FU38" s="49"/>
      <c r="FV38" s="52"/>
      <c r="FW38" s="52"/>
      <c r="FX38" s="217">
        <v>2</v>
      </c>
      <c r="FY38" s="214">
        <v>2</v>
      </c>
      <c r="FZ38" s="219"/>
      <c r="GA38" s="216" t="s">
        <v>469</v>
      </c>
      <c r="GB38" s="48" t="s">
        <v>207</v>
      </c>
      <c r="GC38" s="49"/>
      <c r="GD38" s="50" t="s">
        <v>110</v>
      </c>
      <c r="GE38" s="49"/>
      <c r="GF38" s="94"/>
      <c r="GG38" s="94"/>
      <c r="GH38" s="222"/>
      <c r="GI38" s="214">
        <v>4</v>
      </c>
      <c r="GJ38" s="219"/>
      <c r="GK38" s="216" t="s">
        <v>469</v>
      </c>
      <c r="GL38" s="48" t="s">
        <v>610</v>
      </c>
      <c r="GM38" s="49"/>
      <c r="GN38" s="51"/>
      <c r="GO38" s="49" t="s">
        <v>163</v>
      </c>
      <c r="GP38" s="52"/>
      <c r="GQ38" s="52"/>
      <c r="GR38" s="217">
        <v>2</v>
      </c>
      <c r="GS38" s="214">
        <v>1</v>
      </c>
      <c r="GT38" s="214">
        <v>1</v>
      </c>
      <c r="GU38" s="216" t="s">
        <v>471</v>
      </c>
      <c r="GV38" s="48" t="s">
        <v>381</v>
      </c>
      <c r="GW38" s="49"/>
      <c r="GX38" s="102"/>
      <c r="GY38" s="49" t="s">
        <v>163</v>
      </c>
      <c r="GZ38" s="52"/>
      <c r="HA38" s="52"/>
      <c r="HB38" s="217">
        <v>2</v>
      </c>
      <c r="HC38" s="214">
        <v>2</v>
      </c>
      <c r="HD38" s="219"/>
      <c r="HE38" s="216" t="s">
        <v>469</v>
      </c>
      <c r="HF38" s="101"/>
      <c r="HG38" s="49"/>
      <c r="HH38" s="102"/>
      <c r="HI38" s="49"/>
      <c r="HJ38" s="34"/>
      <c r="HK38" s="34"/>
      <c r="HL38" s="220">
        <v>4</v>
      </c>
      <c r="HM38" s="220"/>
      <c r="HN38" s="220"/>
      <c r="HO38" s="216" t="s">
        <v>471</v>
      </c>
      <c r="HP38" s="92" t="s">
        <v>110</v>
      </c>
      <c r="HQ38" s="49" t="s">
        <v>110</v>
      </c>
      <c r="HR38" s="50" t="s">
        <v>389</v>
      </c>
      <c r="HS38" s="49"/>
      <c r="HT38" s="54"/>
      <c r="HU38" s="54"/>
      <c r="HV38" s="222"/>
      <c r="HW38" s="214">
        <v>3</v>
      </c>
      <c r="HX38" s="214">
        <v>1</v>
      </c>
      <c r="HY38" s="216" t="s">
        <v>469</v>
      </c>
    </row>
    <row r="39" spans="1:233">
      <c r="A39" s="235"/>
      <c r="B39" s="253"/>
      <c r="C39" s="78" t="s">
        <v>20</v>
      </c>
      <c r="D39" s="58"/>
      <c r="E39" s="59"/>
      <c r="F39" s="60"/>
      <c r="G39" s="59" t="s">
        <v>110</v>
      </c>
      <c r="H39" s="34"/>
      <c r="I39" s="34"/>
      <c r="J39" s="221"/>
      <c r="K39" s="221"/>
      <c r="L39" s="221"/>
      <c r="M39" s="221"/>
      <c r="N39" s="58"/>
      <c r="O39" s="59"/>
      <c r="P39" s="60"/>
      <c r="Q39" s="59" t="s">
        <v>110</v>
      </c>
      <c r="R39" s="34"/>
      <c r="S39" s="34"/>
      <c r="T39" s="221"/>
      <c r="U39" s="221"/>
      <c r="V39" s="221"/>
      <c r="W39" s="221"/>
      <c r="X39" s="58"/>
      <c r="Y39" s="59"/>
      <c r="Z39" s="60"/>
      <c r="AA39" s="59"/>
      <c r="AB39" s="34"/>
      <c r="AC39" s="34"/>
      <c r="AD39" s="221"/>
      <c r="AE39" s="221"/>
      <c r="AF39" s="221"/>
      <c r="AG39" s="221"/>
      <c r="AH39" s="58" t="s">
        <v>215</v>
      </c>
      <c r="AI39" s="59"/>
      <c r="AJ39" s="60"/>
      <c r="AK39" s="59" t="s">
        <v>390</v>
      </c>
      <c r="AL39" s="61"/>
      <c r="AM39" s="61"/>
      <c r="AN39" s="218"/>
      <c r="AO39" s="215"/>
      <c r="AP39" s="215"/>
      <c r="AQ39" s="215"/>
      <c r="AR39" s="58"/>
      <c r="AS39" s="59"/>
      <c r="AT39" s="60"/>
      <c r="AU39" s="59"/>
      <c r="AV39" s="61"/>
      <c r="AW39" s="61"/>
      <c r="AX39" s="218"/>
      <c r="AY39" s="215"/>
      <c r="AZ39" s="215"/>
      <c r="BA39" s="215"/>
      <c r="BB39" s="58"/>
      <c r="BC39" s="59"/>
      <c r="BD39" s="60"/>
      <c r="BE39" s="59"/>
      <c r="BF39" s="34"/>
      <c r="BG39" s="34"/>
      <c r="BH39" s="221"/>
      <c r="BI39" s="221"/>
      <c r="BJ39" s="221"/>
      <c r="BK39" s="215"/>
      <c r="BL39" s="58"/>
      <c r="BM39" s="59"/>
      <c r="BN39" s="60"/>
      <c r="BO39" s="59" t="s">
        <v>391</v>
      </c>
      <c r="BP39" s="61"/>
      <c r="BQ39" s="61"/>
      <c r="BR39" s="218"/>
      <c r="BS39" s="215"/>
      <c r="BT39" s="215"/>
      <c r="BU39" s="215"/>
      <c r="BV39" s="58"/>
      <c r="BW39" s="59"/>
      <c r="BX39" s="60"/>
      <c r="BY39" s="59"/>
      <c r="BZ39" s="61"/>
      <c r="CA39" s="61"/>
      <c r="CB39" s="218"/>
      <c r="CC39" s="215"/>
      <c r="CD39" s="215"/>
      <c r="CE39" s="215"/>
      <c r="CF39" s="58"/>
      <c r="CG39" s="59"/>
      <c r="CH39" s="60"/>
      <c r="CI39" s="59"/>
      <c r="CJ39" s="62"/>
      <c r="CK39" s="62"/>
      <c r="CL39" s="218"/>
      <c r="CM39" s="215"/>
      <c r="CN39" s="215"/>
      <c r="CO39" s="215"/>
      <c r="CP39" s="58"/>
      <c r="CQ39" s="59"/>
      <c r="CR39" s="60" t="s">
        <v>392</v>
      </c>
      <c r="CS39" s="59" t="s">
        <v>110</v>
      </c>
      <c r="CT39" s="61"/>
      <c r="CU39" s="61"/>
      <c r="CV39" s="218"/>
      <c r="CW39" s="215"/>
      <c r="CX39" s="215"/>
      <c r="CY39" s="215"/>
      <c r="CZ39" s="58"/>
      <c r="DA39" s="59" t="s">
        <v>110</v>
      </c>
      <c r="DB39" s="60"/>
      <c r="DC39" s="59"/>
      <c r="DD39" s="61"/>
      <c r="DE39" s="61"/>
      <c r="DF39" s="218"/>
      <c r="DG39" s="215"/>
      <c r="DH39" s="215"/>
      <c r="DI39" s="215"/>
      <c r="DJ39" s="58"/>
      <c r="DK39" s="59" t="s">
        <v>110</v>
      </c>
      <c r="DL39" s="60"/>
      <c r="DM39" s="59"/>
      <c r="DN39" s="61"/>
      <c r="DO39" s="61"/>
      <c r="DP39" s="218"/>
      <c r="DQ39" s="215"/>
      <c r="DR39" s="215"/>
      <c r="DS39" s="215"/>
      <c r="DT39" s="58"/>
      <c r="DU39" s="59" t="s">
        <v>110</v>
      </c>
      <c r="DV39" s="60"/>
      <c r="DW39" s="59"/>
      <c r="DX39" s="61"/>
      <c r="DY39" s="61"/>
      <c r="DZ39" s="218"/>
      <c r="EA39" s="215"/>
      <c r="EB39" s="215"/>
      <c r="EC39" s="215"/>
      <c r="ED39" s="58" t="s">
        <v>557</v>
      </c>
      <c r="EE39" s="59"/>
      <c r="EF39" s="60" t="s">
        <v>393</v>
      </c>
      <c r="EG39" s="59"/>
      <c r="EH39" s="61"/>
      <c r="EI39" s="61"/>
      <c r="EJ39" s="218"/>
      <c r="EK39" s="215"/>
      <c r="EL39" s="215"/>
      <c r="EM39" s="215"/>
      <c r="EN39" s="63"/>
      <c r="EO39" s="64"/>
      <c r="EP39" s="64"/>
      <c r="EQ39" s="59" t="s">
        <v>110</v>
      </c>
      <c r="ER39" s="61"/>
      <c r="ES39" s="61"/>
      <c r="ET39" s="218"/>
      <c r="EU39" s="215"/>
      <c r="EV39" s="215"/>
      <c r="EW39" s="215"/>
      <c r="EX39" s="58" t="s">
        <v>394</v>
      </c>
      <c r="EY39" s="59" t="s">
        <v>110</v>
      </c>
      <c r="EZ39" s="60" t="s">
        <v>395</v>
      </c>
      <c r="FA39" s="59" t="s">
        <v>396</v>
      </c>
      <c r="FB39" s="61"/>
      <c r="FC39" s="61"/>
      <c r="FD39" s="218"/>
      <c r="FE39" s="215"/>
      <c r="FF39" s="215"/>
      <c r="FG39" s="215"/>
      <c r="FH39" s="58"/>
      <c r="FI39" s="59" t="s">
        <v>110</v>
      </c>
      <c r="FJ39" s="60" t="s">
        <v>558</v>
      </c>
      <c r="FK39" s="59"/>
      <c r="FL39" s="61"/>
      <c r="FM39" s="61"/>
      <c r="FN39" s="218"/>
      <c r="FO39" s="215"/>
      <c r="FP39" s="215"/>
      <c r="FQ39" s="215"/>
      <c r="FR39" s="58"/>
      <c r="FS39" s="59" t="s">
        <v>110</v>
      </c>
      <c r="FT39" s="60"/>
      <c r="FU39" s="59"/>
      <c r="FV39" s="61"/>
      <c r="FW39" s="61"/>
      <c r="FX39" s="218"/>
      <c r="FY39" s="215"/>
      <c r="FZ39" s="215"/>
      <c r="GA39" s="215"/>
      <c r="GB39" s="58"/>
      <c r="GC39" s="59" t="s">
        <v>397</v>
      </c>
      <c r="GD39" s="60"/>
      <c r="GE39" s="59" t="s">
        <v>177</v>
      </c>
      <c r="GF39" s="97"/>
      <c r="GG39" s="97"/>
      <c r="GH39" s="218"/>
      <c r="GI39" s="215"/>
      <c r="GJ39" s="215"/>
      <c r="GK39" s="215"/>
      <c r="GL39" s="58"/>
      <c r="GM39" s="64"/>
      <c r="GN39" s="60" t="s">
        <v>398</v>
      </c>
      <c r="GO39" s="59" t="s">
        <v>150</v>
      </c>
      <c r="GP39" s="61"/>
      <c r="GQ39" s="61"/>
      <c r="GR39" s="218"/>
      <c r="GS39" s="215"/>
      <c r="GT39" s="215"/>
      <c r="GU39" s="215"/>
      <c r="GV39" s="63"/>
      <c r="GW39" s="59" t="s">
        <v>482</v>
      </c>
      <c r="GX39" s="60"/>
      <c r="GY39" s="59" t="s">
        <v>559</v>
      </c>
      <c r="GZ39" s="61"/>
      <c r="HA39" s="61"/>
      <c r="HB39" s="218"/>
      <c r="HC39" s="215"/>
      <c r="HD39" s="215"/>
      <c r="HE39" s="215"/>
      <c r="HF39" s="58"/>
      <c r="HG39" s="59"/>
      <c r="HH39" s="60"/>
      <c r="HI39" s="59"/>
      <c r="HJ39" s="34"/>
      <c r="HK39" s="34"/>
      <c r="HL39" s="221"/>
      <c r="HM39" s="221"/>
      <c r="HN39" s="221"/>
      <c r="HO39" s="215"/>
      <c r="HP39" s="75"/>
      <c r="HQ39" s="59"/>
      <c r="HR39" s="60"/>
      <c r="HS39" s="59" t="s">
        <v>328</v>
      </c>
      <c r="HT39" s="62"/>
      <c r="HU39" s="62"/>
      <c r="HV39" s="218"/>
      <c r="HW39" s="215"/>
      <c r="HX39" s="215"/>
      <c r="HY39" s="215"/>
    </row>
    <row r="40" spans="1:233">
      <c r="A40" s="235"/>
      <c r="B40" s="254">
        <v>43866</v>
      </c>
      <c r="C40" s="76" t="s">
        <v>399</v>
      </c>
      <c r="D40" s="67" t="s">
        <v>110</v>
      </c>
      <c r="E40" s="68"/>
      <c r="F40" s="69"/>
      <c r="G40" s="68"/>
      <c r="H40" s="34"/>
      <c r="I40" s="34"/>
      <c r="J40" s="220">
        <v>1</v>
      </c>
      <c r="K40" s="220">
        <v>2</v>
      </c>
      <c r="L40" s="220">
        <v>1</v>
      </c>
      <c r="M40" s="223" t="s">
        <v>469</v>
      </c>
      <c r="N40" s="70"/>
      <c r="O40" s="68" t="s">
        <v>110</v>
      </c>
      <c r="P40" s="71" t="s">
        <v>110</v>
      </c>
      <c r="Q40" s="68"/>
      <c r="R40" s="34"/>
      <c r="S40" s="34"/>
      <c r="T40" s="220">
        <v>1</v>
      </c>
      <c r="U40" s="220">
        <v>2</v>
      </c>
      <c r="V40" s="220">
        <v>1</v>
      </c>
      <c r="W40" s="223" t="s">
        <v>469</v>
      </c>
      <c r="X40" s="70"/>
      <c r="Y40" s="68" t="s">
        <v>400</v>
      </c>
      <c r="Z40" s="71" t="s">
        <v>110</v>
      </c>
      <c r="AA40" s="68" t="s">
        <v>110</v>
      </c>
      <c r="AB40" s="34"/>
      <c r="AC40" s="34"/>
      <c r="AD40" s="220">
        <v>1</v>
      </c>
      <c r="AE40" s="220">
        <v>1</v>
      </c>
      <c r="AF40" s="220">
        <v>2</v>
      </c>
      <c r="AG40" s="223" t="s">
        <v>474</v>
      </c>
      <c r="AH40" s="67" t="s">
        <v>110</v>
      </c>
      <c r="AI40" s="68" t="s">
        <v>154</v>
      </c>
      <c r="AJ40" s="71" t="s">
        <v>183</v>
      </c>
      <c r="AK40" s="68" t="s">
        <v>401</v>
      </c>
      <c r="AL40" s="52"/>
      <c r="AM40" s="52"/>
      <c r="AN40" s="217">
        <v>3</v>
      </c>
      <c r="AO40" s="214">
        <v>1</v>
      </c>
      <c r="AP40" s="219"/>
      <c r="AQ40" s="216" t="s">
        <v>471</v>
      </c>
      <c r="AR40" s="70"/>
      <c r="AS40" s="68"/>
      <c r="AT40" s="71" t="s">
        <v>402</v>
      </c>
      <c r="AU40" s="68"/>
      <c r="AV40" s="52"/>
      <c r="AW40" s="52"/>
      <c r="AX40" s="217">
        <v>2</v>
      </c>
      <c r="AY40" s="214">
        <v>1</v>
      </c>
      <c r="AZ40" s="214">
        <v>1</v>
      </c>
      <c r="BA40" s="216" t="s">
        <v>471</v>
      </c>
      <c r="BB40" s="70"/>
      <c r="BC40" s="68" t="s">
        <v>167</v>
      </c>
      <c r="BD40" s="71" t="s">
        <v>167</v>
      </c>
      <c r="BE40" s="68" t="s">
        <v>110</v>
      </c>
      <c r="BF40" s="54"/>
      <c r="BG40" s="54"/>
      <c r="BH40" s="222"/>
      <c r="BI40" s="214">
        <v>1</v>
      </c>
      <c r="BJ40" s="214">
        <v>3</v>
      </c>
      <c r="BK40" s="216" t="s">
        <v>474</v>
      </c>
      <c r="BL40" s="67" t="s">
        <v>403</v>
      </c>
      <c r="BM40" s="68"/>
      <c r="BN40" s="71" t="s">
        <v>404</v>
      </c>
      <c r="BO40" s="68" t="s">
        <v>110</v>
      </c>
      <c r="BP40" s="52"/>
      <c r="BQ40" s="52"/>
      <c r="BR40" s="217">
        <v>3</v>
      </c>
      <c r="BS40" s="214">
        <v>1</v>
      </c>
      <c r="BT40" s="219"/>
      <c r="BU40" s="216" t="s">
        <v>471</v>
      </c>
      <c r="BV40" s="67" t="s">
        <v>110</v>
      </c>
      <c r="BW40" s="68"/>
      <c r="BX40" s="71" t="s">
        <v>110</v>
      </c>
      <c r="BY40" s="68" t="s">
        <v>110</v>
      </c>
      <c r="BZ40" s="52"/>
      <c r="CA40" s="52"/>
      <c r="CB40" s="217">
        <v>1</v>
      </c>
      <c r="CC40" s="214">
        <v>2</v>
      </c>
      <c r="CD40" s="214">
        <v>1</v>
      </c>
      <c r="CE40" s="216" t="s">
        <v>469</v>
      </c>
      <c r="CF40" s="67" t="s">
        <v>110</v>
      </c>
      <c r="CG40" s="68" t="s">
        <v>110</v>
      </c>
      <c r="CH40" s="71" t="s">
        <v>110</v>
      </c>
      <c r="CI40" s="68" t="s">
        <v>110</v>
      </c>
      <c r="CJ40" s="52"/>
      <c r="CK40" s="52"/>
      <c r="CL40" s="217">
        <v>3</v>
      </c>
      <c r="CM40" s="214">
        <v>1</v>
      </c>
      <c r="CN40" s="219"/>
      <c r="CO40" s="216" t="s">
        <v>471</v>
      </c>
      <c r="CP40" s="70"/>
      <c r="CQ40" s="68" t="s">
        <v>110</v>
      </c>
      <c r="CR40" s="69"/>
      <c r="CS40" s="68"/>
      <c r="CT40" s="52"/>
      <c r="CU40" s="52"/>
      <c r="CV40" s="217">
        <v>2</v>
      </c>
      <c r="CW40" s="219"/>
      <c r="CX40" s="214">
        <v>2</v>
      </c>
      <c r="CY40" s="216" t="s">
        <v>474</v>
      </c>
      <c r="CZ40" s="67" t="s">
        <v>110</v>
      </c>
      <c r="DA40" s="68" t="s">
        <v>167</v>
      </c>
      <c r="DB40" s="69"/>
      <c r="DC40" s="68"/>
      <c r="DD40" s="52"/>
      <c r="DE40" s="52"/>
      <c r="DF40" s="217">
        <v>2</v>
      </c>
      <c r="DG40" s="214">
        <v>1</v>
      </c>
      <c r="DH40" s="214">
        <v>1</v>
      </c>
      <c r="DI40" s="216" t="s">
        <v>471</v>
      </c>
      <c r="DJ40" s="67" t="s">
        <v>110</v>
      </c>
      <c r="DK40" s="68"/>
      <c r="DL40" s="69"/>
      <c r="DM40" s="68"/>
      <c r="DN40" s="52"/>
      <c r="DO40" s="52"/>
      <c r="DP40" s="217">
        <v>1</v>
      </c>
      <c r="DQ40" s="214">
        <v>2</v>
      </c>
      <c r="DR40" s="214">
        <v>1</v>
      </c>
      <c r="DS40" s="216" t="s">
        <v>469</v>
      </c>
      <c r="DT40" s="67" t="s">
        <v>110</v>
      </c>
      <c r="DU40" s="68"/>
      <c r="DV40" s="69"/>
      <c r="DW40" s="68"/>
      <c r="DX40" s="52"/>
      <c r="DY40" s="52"/>
      <c r="DZ40" s="217">
        <v>2</v>
      </c>
      <c r="EA40" s="214">
        <v>2</v>
      </c>
      <c r="EB40" s="219"/>
      <c r="EC40" s="216" t="s">
        <v>469</v>
      </c>
      <c r="ED40" s="67" t="s">
        <v>110</v>
      </c>
      <c r="EE40" s="68"/>
      <c r="EF40" s="69"/>
      <c r="EG40" s="68"/>
      <c r="EH40" s="52"/>
      <c r="EI40" s="52"/>
      <c r="EJ40" s="217">
        <v>2</v>
      </c>
      <c r="EK40" s="214">
        <v>1</v>
      </c>
      <c r="EL40" s="214">
        <v>1</v>
      </c>
      <c r="EM40" s="216" t="s">
        <v>471</v>
      </c>
      <c r="EN40" s="67" t="s">
        <v>110</v>
      </c>
      <c r="EO40" s="68"/>
      <c r="EP40" s="71" t="s">
        <v>547</v>
      </c>
      <c r="EQ40" s="68"/>
      <c r="ER40" s="34"/>
      <c r="ES40" s="34"/>
      <c r="ET40" s="220">
        <v>4</v>
      </c>
      <c r="EU40" s="220"/>
      <c r="EV40" s="220"/>
      <c r="EW40" s="216" t="s">
        <v>471</v>
      </c>
      <c r="EX40" s="67" t="s">
        <v>110</v>
      </c>
      <c r="EY40" s="68"/>
      <c r="EZ40" s="71" t="s">
        <v>110</v>
      </c>
      <c r="FA40" s="68" t="s">
        <v>405</v>
      </c>
      <c r="FB40" s="52"/>
      <c r="FC40" s="52"/>
      <c r="FD40" s="217">
        <v>1</v>
      </c>
      <c r="FE40" s="214">
        <v>3</v>
      </c>
      <c r="FF40" s="219"/>
      <c r="FG40" s="216" t="s">
        <v>469</v>
      </c>
      <c r="FH40" s="67" t="s">
        <v>110</v>
      </c>
      <c r="FI40" s="68"/>
      <c r="FJ40" s="71" t="s">
        <v>290</v>
      </c>
      <c r="FK40" s="68" t="s">
        <v>406</v>
      </c>
      <c r="FL40" s="52"/>
      <c r="FM40" s="52"/>
      <c r="FN40" s="217">
        <v>2</v>
      </c>
      <c r="FO40" s="214">
        <v>2</v>
      </c>
      <c r="FP40" s="219"/>
      <c r="FQ40" s="216" t="s">
        <v>469</v>
      </c>
      <c r="FR40" s="67" t="s">
        <v>110</v>
      </c>
      <c r="FS40" s="68" t="s">
        <v>207</v>
      </c>
      <c r="FT40" s="69"/>
      <c r="FU40" s="68"/>
      <c r="FV40" s="52"/>
      <c r="FW40" s="52"/>
      <c r="FX40" s="217">
        <v>2</v>
      </c>
      <c r="FY40" s="214">
        <v>1</v>
      </c>
      <c r="FZ40" s="214">
        <v>1</v>
      </c>
      <c r="GA40" s="216" t="s">
        <v>471</v>
      </c>
      <c r="GB40" s="70"/>
      <c r="GC40" s="68" t="s">
        <v>110</v>
      </c>
      <c r="GD40" s="69"/>
      <c r="GE40" s="68"/>
      <c r="GF40" s="94"/>
      <c r="GG40" s="94"/>
      <c r="GH40" s="222"/>
      <c r="GI40" s="214">
        <v>1</v>
      </c>
      <c r="GJ40" s="214">
        <v>3</v>
      </c>
      <c r="GK40" s="216" t="s">
        <v>474</v>
      </c>
      <c r="GL40" s="70"/>
      <c r="GM40" s="68"/>
      <c r="GN40" s="69"/>
      <c r="GO40" s="68"/>
      <c r="GP40" s="52"/>
      <c r="GQ40" s="52"/>
      <c r="GR40" s="217">
        <v>2</v>
      </c>
      <c r="GS40" s="214">
        <v>1</v>
      </c>
      <c r="GT40" s="214">
        <v>1</v>
      </c>
      <c r="GU40" s="216" t="s">
        <v>471</v>
      </c>
      <c r="GV40" s="70"/>
      <c r="GW40" s="68"/>
      <c r="GX40" s="69"/>
      <c r="GY40" s="68" t="s">
        <v>164</v>
      </c>
      <c r="GZ40" s="52"/>
      <c r="HA40" s="52"/>
      <c r="HB40" s="217">
        <v>2</v>
      </c>
      <c r="HC40" s="214">
        <v>1</v>
      </c>
      <c r="HD40" s="214">
        <v>1</v>
      </c>
      <c r="HE40" s="216" t="s">
        <v>471</v>
      </c>
      <c r="HF40" s="70"/>
      <c r="HG40" s="68" t="s">
        <v>407</v>
      </c>
      <c r="HH40" s="69"/>
      <c r="HI40" s="68"/>
      <c r="HJ40" s="54"/>
      <c r="HK40" s="54"/>
      <c r="HL40" s="222"/>
      <c r="HM40" s="214">
        <v>1</v>
      </c>
      <c r="HN40" s="214">
        <v>3</v>
      </c>
      <c r="HO40" s="216" t="s">
        <v>474</v>
      </c>
      <c r="HP40" s="74" t="s">
        <v>110</v>
      </c>
      <c r="HQ40" s="68" t="s">
        <v>110</v>
      </c>
      <c r="HR40" s="69"/>
      <c r="HS40" s="68"/>
      <c r="HT40" s="54"/>
      <c r="HU40" s="54"/>
      <c r="HV40" s="222"/>
      <c r="HW40" s="214">
        <v>2</v>
      </c>
      <c r="HX40" s="214">
        <v>2</v>
      </c>
      <c r="HY40" s="216" t="s">
        <v>471</v>
      </c>
    </row>
    <row r="41" spans="1:233">
      <c r="A41" s="235"/>
      <c r="B41" s="253"/>
      <c r="C41" s="78" t="s">
        <v>408</v>
      </c>
      <c r="D41" s="58"/>
      <c r="E41" s="59"/>
      <c r="F41" s="60" t="s">
        <v>110</v>
      </c>
      <c r="G41" s="59" t="s">
        <v>110</v>
      </c>
      <c r="H41" s="34"/>
      <c r="I41" s="34"/>
      <c r="J41" s="221"/>
      <c r="K41" s="221"/>
      <c r="L41" s="221"/>
      <c r="M41" s="221"/>
      <c r="N41" s="58"/>
      <c r="O41" s="59"/>
      <c r="P41" s="60"/>
      <c r="Q41" s="59" t="s">
        <v>167</v>
      </c>
      <c r="R41" s="34"/>
      <c r="S41" s="34"/>
      <c r="T41" s="221"/>
      <c r="U41" s="221"/>
      <c r="V41" s="221"/>
      <c r="W41" s="221"/>
      <c r="X41" s="58"/>
      <c r="Y41" s="59"/>
      <c r="Z41" s="60"/>
      <c r="AA41" s="59"/>
      <c r="AB41" s="34"/>
      <c r="AC41" s="34"/>
      <c r="AD41" s="221"/>
      <c r="AE41" s="221"/>
      <c r="AF41" s="221"/>
      <c r="AG41" s="221"/>
      <c r="AH41" s="58" t="s">
        <v>409</v>
      </c>
      <c r="AI41" s="59" t="s">
        <v>242</v>
      </c>
      <c r="AJ41" s="60"/>
      <c r="AK41" s="59" t="s">
        <v>171</v>
      </c>
      <c r="AL41" s="61"/>
      <c r="AM41" s="61"/>
      <c r="AN41" s="218"/>
      <c r="AO41" s="215"/>
      <c r="AP41" s="215"/>
      <c r="AQ41" s="215"/>
      <c r="AR41" s="58" t="s">
        <v>110</v>
      </c>
      <c r="AS41" s="59"/>
      <c r="AT41" s="60" t="s">
        <v>410</v>
      </c>
      <c r="AU41" s="59" t="s">
        <v>411</v>
      </c>
      <c r="AV41" s="61"/>
      <c r="AW41" s="61"/>
      <c r="AX41" s="218"/>
      <c r="AY41" s="215"/>
      <c r="AZ41" s="215"/>
      <c r="BA41" s="215"/>
      <c r="BB41" s="58" t="s">
        <v>167</v>
      </c>
      <c r="BC41" s="59"/>
      <c r="BD41" s="60"/>
      <c r="BE41" s="59"/>
      <c r="BF41" s="62"/>
      <c r="BG41" s="62"/>
      <c r="BH41" s="218"/>
      <c r="BI41" s="215"/>
      <c r="BJ41" s="215"/>
      <c r="BK41" s="215"/>
      <c r="BL41" s="58"/>
      <c r="BM41" s="59"/>
      <c r="BN41" s="60" t="s">
        <v>132</v>
      </c>
      <c r="BO41" s="59" t="s">
        <v>391</v>
      </c>
      <c r="BP41" s="61"/>
      <c r="BQ41" s="61"/>
      <c r="BR41" s="218"/>
      <c r="BS41" s="215"/>
      <c r="BT41" s="215"/>
      <c r="BU41" s="215"/>
      <c r="BV41" s="58"/>
      <c r="BW41" s="59"/>
      <c r="BX41" s="60"/>
      <c r="BY41" s="59"/>
      <c r="BZ41" s="61"/>
      <c r="CA41" s="61"/>
      <c r="CB41" s="218"/>
      <c r="CC41" s="215"/>
      <c r="CD41" s="215"/>
      <c r="CE41" s="215"/>
      <c r="CF41" s="58" t="s">
        <v>412</v>
      </c>
      <c r="CG41" s="59" t="s">
        <v>413</v>
      </c>
      <c r="CH41" s="60"/>
      <c r="CI41" s="59" t="s">
        <v>414</v>
      </c>
      <c r="CJ41" s="61"/>
      <c r="CK41" s="61"/>
      <c r="CL41" s="218"/>
      <c r="CM41" s="215"/>
      <c r="CN41" s="215"/>
      <c r="CO41" s="215"/>
      <c r="CP41" s="58"/>
      <c r="CQ41" s="59"/>
      <c r="CR41" s="60" t="s">
        <v>392</v>
      </c>
      <c r="CS41" s="59"/>
      <c r="CT41" s="61"/>
      <c r="CU41" s="61"/>
      <c r="CV41" s="218"/>
      <c r="CW41" s="215"/>
      <c r="CX41" s="215"/>
      <c r="CY41" s="215"/>
      <c r="CZ41" s="58"/>
      <c r="DA41" s="59"/>
      <c r="DB41" s="60"/>
      <c r="DC41" s="59"/>
      <c r="DD41" s="61"/>
      <c r="DE41" s="61"/>
      <c r="DF41" s="218"/>
      <c r="DG41" s="215"/>
      <c r="DH41" s="215"/>
      <c r="DI41" s="215"/>
      <c r="DJ41" s="58"/>
      <c r="DK41" s="59" t="s">
        <v>110</v>
      </c>
      <c r="DL41" s="60" t="s">
        <v>110</v>
      </c>
      <c r="DM41" s="59"/>
      <c r="DN41" s="61"/>
      <c r="DO41" s="61"/>
      <c r="DP41" s="218"/>
      <c r="DQ41" s="215"/>
      <c r="DR41" s="215"/>
      <c r="DS41" s="215"/>
      <c r="DT41" s="58"/>
      <c r="DU41" s="59" t="s">
        <v>110</v>
      </c>
      <c r="DV41" s="60"/>
      <c r="DW41" s="59"/>
      <c r="DX41" s="61"/>
      <c r="DY41" s="61"/>
      <c r="DZ41" s="218"/>
      <c r="EA41" s="215"/>
      <c r="EB41" s="215"/>
      <c r="EC41" s="215"/>
      <c r="ED41" s="58"/>
      <c r="EE41" s="59"/>
      <c r="EF41" s="60" t="s">
        <v>415</v>
      </c>
      <c r="EG41" s="59"/>
      <c r="EH41" s="61"/>
      <c r="EI41" s="61"/>
      <c r="EJ41" s="218"/>
      <c r="EK41" s="215"/>
      <c r="EL41" s="215"/>
      <c r="EM41" s="215"/>
      <c r="EN41" s="63" t="s">
        <v>526</v>
      </c>
      <c r="EO41" s="59"/>
      <c r="EP41" s="60" t="s">
        <v>206</v>
      </c>
      <c r="EQ41" s="59" t="s">
        <v>416</v>
      </c>
      <c r="ER41" s="34"/>
      <c r="ES41" s="34"/>
      <c r="ET41" s="221"/>
      <c r="EU41" s="221"/>
      <c r="EV41" s="221"/>
      <c r="EW41" s="215"/>
      <c r="EX41" s="58"/>
      <c r="EY41" s="59" t="s">
        <v>110</v>
      </c>
      <c r="EZ41" s="60"/>
      <c r="FA41" s="59" t="s">
        <v>396</v>
      </c>
      <c r="FB41" s="61"/>
      <c r="FC41" s="61"/>
      <c r="FD41" s="218"/>
      <c r="FE41" s="215"/>
      <c r="FF41" s="215"/>
      <c r="FG41" s="215"/>
      <c r="FH41" s="58"/>
      <c r="FI41" s="59" t="s">
        <v>417</v>
      </c>
      <c r="FJ41" s="60" t="s">
        <v>418</v>
      </c>
      <c r="FK41" s="59" t="s">
        <v>419</v>
      </c>
      <c r="FL41" s="61"/>
      <c r="FM41" s="61"/>
      <c r="FN41" s="218"/>
      <c r="FO41" s="215"/>
      <c r="FP41" s="215"/>
      <c r="FQ41" s="215"/>
      <c r="FR41" s="58" t="s">
        <v>420</v>
      </c>
      <c r="FS41" s="59"/>
      <c r="FT41" s="60"/>
      <c r="FU41" s="59" t="s">
        <v>421</v>
      </c>
      <c r="FV41" s="61"/>
      <c r="FW41" s="61"/>
      <c r="FX41" s="218"/>
      <c r="FY41" s="215"/>
      <c r="FZ41" s="215"/>
      <c r="GA41" s="215"/>
      <c r="GB41" s="58" t="s">
        <v>110</v>
      </c>
      <c r="GC41" s="59"/>
      <c r="GD41" s="60" t="s">
        <v>560</v>
      </c>
      <c r="GE41" s="59" t="s">
        <v>177</v>
      </c>
      <c r="GF41" s="97"/>
      <c r="GG41" s="97"/>
      <c r="GH41" s="218"/>
      <c r="GI41" s="215"/>
      <c r="GJ41" s="215"/>
      <c r="GK41" s="215"/>
      <c r="GL41" s="58"/>
      <c r="GM41" s="59"/>
      <c r="GN41" s="60" t="s">
        <v>110</v>
      </c>
      <c r="GO41" s="59" t="s">
        <v>110</v>
      </c>
      <c r="GP41" s="61"/>
      <c r="GQ41" s="61"/>
      <c r="GR41" s="218"/>
      <c r="GS41" s="215"/>
      <c r="GT41" s="215"/>
      <c r="GU41" s="215"/>
      <c r="GV41" s="58"/>
      <c r="GW41" s="59" t="s">
        <v>482</v>
      </c>
      <c r="GX41" s="60" t="s">
        <v>505</v>
      </c>
      <c r="GY41" s="59" t="s">
        <v>110</v>
      </c>
      <c r="GZ41" s="61"/>
      <c r="HA41" s="61"/>
      <c r="HB41" s="218"/>
      <c r="HC41" s="215"/>
      <c r="HD41" s="215"/>
      <c r="HE41" s="215"/>
      <c r="HF41" s="58" t="s">
        <v>422</v>
      </c>
      <c r="HG41" s="59"/>
      <c r="HH41" s="60" t="s">
        <v>423</v>
      </c>
      <c r="HI41" s="59" t="s">
        <v>424</v>
      </c>
      <c r="HJ41" s="62"/>
      <c r="HK41" s="62"/>
      <c r="HL41" s="218"/>
      <c r="HM41" s="215"/>
      <c r="HN41" s="215"/>
      <c r="HO41" s="215"/>
      <c r="HP41" s="75"/>
      <c r="HQ41" s="59"/>
      <c r="HR41" s="60" t="s">
        <v>376</v>
      </c>
      <c r="HS41" s="59" t="s">
        <v>328</v>
      </c>
      <c r="HT41" s="62"/>
      <c r="HU41" s="62"/>
      <c r="HV41" s="218"/>
      <c r="HW41" s="215"/>
      <c r="HX41" s="215"/>
      <c r="HY41" s="215"/>
    </row>
    <row r="42" spans="1:233">
      <c r="A42" s="235"/>
      <c r="B42" s="254">
        <v>43895</v>
      </c>
      <c r="C42" s="76" t="s">
        <v>425</v>
      </c>
      <c r="D42" s="70"/>
      <c r="E42" s="68"/>
      <c r="F42" s="71" t="s">
        <v>110</v>
      </c>
      <c r="G42" s="68"/>
      <c r="H42" s="107"/>
      <c r="I42" s="107"/>
      <c r="J42" s="259">
        <v>2</v>
      </c>
      <c r="K42" s="220">
        <v>2</v>
      </c>
      <c r="L42" s="220"/>
      <c r="M42" s="223" t="s">
        <v>469</v>
      </c>
      <c r="N42" s="70"/>
      <c r="O42" s="68" t="s">
        <v>110</v>
      </c>
      <c r="P42" s="71" t="s">
        <v>110</v>
      </c>
      <c r="Q42" s="68"/>
      <c r="R42" s="107"/>
      <c r="S42" s="107"/>
      <c r="T42" s="259">
        <v>2</v>
      </c>
      <c r="U42" s="220">
        <v>1</v>
      </c>
      <c r="V42" s="220">
        <v>1</v>
      </c>
      <c r="W42" s="223" t="s">
        <v>471</v>
      </c>
      <c r="X42" s="70"/>
      <c r="Y42" s="68" t="s">
        <v>110</v>
      </c>
      <c r="Z42" s="69"/>
      <c r="AA42" s="68" t="s">
        <v>110</v>
      </c>
      <c r="AB42" s="107"/>
      <c r="AC42" s="107"/>
      <c r="AD42" s="259">
        <v>1</v>
      </c>
      <c r="AE42" s="220"/>
      <c r="AF42" s="220">
        <v>3</v>
      </c>
      <c r="AG42" s="223" t="s">
        <v>474</v>
      </c>
      <c r="AH42" s="67" t="s">
        <v>110</v>
      </c>
      <c r="AI42" s="68" t="s">
        <v>242</v>
      </c>
      <c r="AJ42" s="69"/>
      <c r="AK42" s="68"/>
      <c r="AL42" s="52"/>
      <c r="AM42" s="52"/>
      <c r="AN42" s="217">
        <v>3</v>
      </c>
      <c r="AO42" s="214">
        <v>1</v>
      </c>
      <c r="AP42" s="219"/>
      <c r="AQ42" s="216" t="s">
        <v>471</v>
      </c>
      <c r="AR42" s="70"/>
      <c r="AS42" s="68"/>
      <c r="AT42" s="69"/>
      <c r="AU42" s="68" t="s">
        <v>110</v>
      </c>
      <c r="AV42" s="52"/>
      <c r="AW42" s="52"/>
      <c r="AX42" s="217">
        <v>2</v>
      </c>
      <c r="AY42" s="219"/>
      <c r="AZ42" s="214">
        <v>2</v>
      </c>
      <c r="BA42" s="216" t="s">
        <v>474</v>
      </c>
      <c r="BB42" s="70"/>
      <c r="BC42" s="68"/>
      <c r="BD42" s="69"/>
      <c r="BE42" s="68"/>
      <c r="BF42" s="34"/>
      <c r="BG42" s="34"/>
      <c r="BH42" s="220">
        <v>4</v>
      </c>
      <c r="BI42" s="220"/>
      <c r="BJ42" s="220"/>
      <c r="BK42" s="216" t="s">
        <v>471</v>
      </c>
      <c r="BL42" s="70"/>
      <c r="BM42" s="68"/>
      <c r="BN42" s="71" t="s">
        <v>426</v>
      </c>
      <c r="BO42" s="68"/>
      <c r="BP42" s="52"/>
      <c r="BQ42" s="52"/>
      <c r="BR42" s="217">
        <v>3</v>
      </c>
      <c r="BS42" s="214">
        <v>1</v>
      </c>
      <c r="BT42" s="219"/>
      <c r="BU42" s="216" t="s">
        <v>471</v>
      </c>
      <c r="BV42" s="70"/>
      <c r="BW42" s="68"/>
      <c r="BX42" s="69"/>
      <c r="BY42" s="68"/>
      <c r="BZ42" s="34"/>
      <c r="CA42" s="34"/>
      <c r="CB42" s="220">
        <v>4</v>
      </c>
      <c r="CC42" s="220"/>
      <c r="CD42" s="220"/>
      <c r="CE42" s="216" t="s">
        <v>471</v>
      </c>
      <c r="CF42" s="67" t="s">
        <v>427</v>
      </c>
      <c r="CG42" s="68" t="s">
        <v>110</v>
      </c>
      <c r="CH42" s="69"/>
      <c r="CI42" s="68"/>
      <c r="CJ42" s="52"/>
      <c r="CK42" s="52"/>
      <c r="CL42" s="217">
        <v>2</v>
      </c>
      <c r="CM42" s="214">
        <v>1</v>
      </c>
      <c r="CN42" s="214">
        <v>1</v>
      </c>
      <c r="CO42" s="216" t="s">
        <v>471</v>
      </c>
      <c r="CP42" s="72"/>
      <c r="CQ42" s="68" t="s">
        <v>525</v>
      </c>
      <c r="CR42" s="71" t="s">
        <v>561</v>
      </c>
      <c r="CS42" s="68"/>
      <c r="CT42" s="52"/>
      <c r="CU42" s="52"/>
      <c r="CV42" s="217">
        <v>2</v>
      </c>
      <c r="CW42" s="214">
        <v>1</v>
      </c>
      <c r="CX42" s="214">
        <v>1</v>
      </c>
      <c r="CY42" s="216" t="s">
        <v>471</v>
      </c>
      <c r="CZ42" s="70"/>
      <c r="DA42" s="68"/>
      <c r="DB42" s="69"/>
      <c r="DC42" s="68"/>
      <c r="DD42" s="52"/>
      <c r="DE42" s="52"/>
      <c r="DF42" s="217">
        <v>3</v>
      </c>
      <c r="DG42" s="214">
        <v>1</v>
      </c>
      <c r="DH42" s="219"/>
      <c r="DI42" s="216" t="s">
        <v>471</v>
      </c>
      <c r="DJ42" s="67" t="s">
        <v>110</v>
      </c>
      <c r="DK42" s="68" t="s">
        <v>271</v>
      </c>
      <c r="DL42" s="69"/>
      <c r="DM42" s="68"/>
      <c r="DN42" s="52"/>
      <c r="DO42" s="52"/>
      <c r="DP42" s="217">
        <v>2</v>
      </c>
      <c r="DQ42" s="214">
        <v>1</v>
      </c>
      <c r="DR42" s="214">
        <v>1</v>
      </c>
      <c r="DS42" s="216" t="s">
        <v>471</v>
      </c>
      <c r="DT42" s="67" t="s">
        <v>110</v>
      </c>
      <c r="DU42" s="68" t="s">
        <v>271</v>
      </c>
      <c r="DV42" s="69"/>
      <c r="DW42" s="68"/>
      <c r="DX42" s="52"/>
      <c r="DY42" s="52"/>
      <c r="DZ42" s="217">
        <v>2</v>
      </c>
      <c r="EA42" s="214">
        <v>1</v>
      </c>
      <c r="EB42" s="214">
        <v>1</v>
      </c>
      <c r="EC42" s="216" t="s">
        <v>471</v>
      </c>
      <c r="ED42" s="67" t="s">
        <v>110</v>
      </c>
      <c r="EE42" s="68"/>
      <c r="EF42" s="69"/>
      <c r="EG42" s="68"/>
      <c r="EH42" s="52"/>
      <c r="EI42" s="52"/>
      <c r="EJ42" s="217">
        <v>2</v>
      </c>
      <c r="EK42" s="214">
        <v>1</v>
      </c>
      <c r="EL42" s="214">
        <v>1</v>
      </c>
      <c r="EM42" s="216" t="s">
        <v>471</v>
      </c>
      <c r="EN42" s="67" t="s">
        <v>110</v>
      </c>
      <c r="EO42" s="68"/>
      <c r="EP42" s="69"/>
      <c r="EQ42" s="73"/>
      <c r="ER42" s="52"/>
      <c r="ES42" s="52"/>
      <c r="ET42" s="217">
        <v>1</v>
      </c>
      <c r="EU42" s="214">
        <v>2</v>
      </c>
      <c r="EV42" s="214">
        <v>1</v>
      </c>
      <c r="EW42" s="216" t="s">
        <v>469</v>
      </c>
      <c r="EX42" s="72"/>
      <c r="EY42" s="73"/>
      <c r="EZ42" s="71" t="s">
        <v>515</v>
      </c>
      <c r="FA42" s="68" t="s">
        <v>110</v>
      </c>
      <c r="FB42" s="52"/>
      <c r="FC42" s="52"/>
      <c r="FD42" s="217">
        <v>3</v>
      </c>
      <c r="FE42" s="214">
        <v>1</v>
      </c>
      <c r="FF42" s="219"/>
      <c r="FG42" s="216" t="s">
        <v>471</v>
      </c>
      <c r="FH42" s="70"/>
      <c r="FI42" s="68"/>
      <c r="FJ42" s="69"/>
      <c r="FK42" s="68" t="s">
        <v>428</v>
      </c>
      <c r="FL42" s="52"/>
      <c r="FM42" s="52"/>
      <c r="FN42" s="217">
        <v>4</v>
      </c>
      <c r="FO42" s="219"/>
      <c r="FP42" s="219"/>
      <c r="FQ42" s="216" t="s">
        <v>471</v>
      </c>
      <c r="FR42" s="70"/>
      <c r="FS42" s="68"/>
      <c r="FT42" s="69"/>
      <c r="FU42" s="68"/>
      <c r="FV42" s="52"/>
      <c r="FW42" s="52"/>
      <c r="FX42" s="217">
        <v>3</v>
      </c>
      <c r="FY42" s="214">
        <v>1</v>
      </c>
      <c r="FZ42" s="219"/>
      <c r="GA42" s="216" t="s">
        <v>471</v>
      </c>
      <c r="GB42" s="70"/>
      <c r="GC42" s="68"/>
      <c r="GD42" s="69"/>
      <c r="GE42" s="68"/>
      <c r="GF42" s="52"/>
      <c r="GG42" s="52"/>
      <c r="GH42" s="217">
        <v>3</v>
      </c>
      <c r="GI42" s="214">
        <v>1</v>
      </c>
      <c r="GJ42" s="219"/>
      <c r="GK42" s="216" t="s">
        <v>471</v>
      </c>
      <c r="GL42" s="72"/>
      <c r="GM42" s="73"/>
      <c r="GN42" s="73"/>
      <c r="GO42" s="68" t="s">
        <v>429</v>
      </c>
      <c r="GP42" s="52"/>
      <c r="GQ42" s="52"/>
      <c r="GR42" s="217">
        <v>3</v>
      </c>
      <c r="GS42" s="219"/>
      <c r="GT42" s="214">
        <v>1</v>
      </c>
      <c r="GU42" s="216" t="s">
        <v>471</v>
      </c>
      <c r="GV42" s="72"/>
      <c r="GW42" s="73"/>
      <c r="GX42" s="73"/>
      <c r="GY42" s="68" t="s">
        <v>164</v>
      </c>
      <c r="GZ42" s="52"/>
      <c r="HA42" s="52"/>
      <c r="HB42" s="217">
        <v>3</v>
      </c>
      <c r="HC42" s="214">
        <v>1</v>
      </c>
      <c r="HD42" s="219"/>
      <c r="HE42" s="216" t="s">
        <v>471</v>
      </c>
      <c r="HF42" s="70"/>
      <c r="HG42" s="68"/>
      <c r="HH42" s="69"/>
      <c r="HI42" s="68"/>
      <c r="HJ42" s="34"/>
      <c r="HK42" s="34"/>
      <c r="HL42" s="220">
        <v>4</v>
      </c>
      <c r="HM42" s="220"/>
      <c r="HN42" s="220"/>
      <c r="HO42" s="216" t="s">
        <v>471</v>
      </c>
      <c r="HP42" s="99"/>
      <c r="HQ42" s="68" t="s">
        <v>110</v>
      </c>
      <c r="HR42" s="69"/>
      <c r="HS42" s="68"/>
      <c r="HT42" s="52"/>
      <c r="HU42" s="52"/>
      <c r="HV42" s="217">
        <v>2</v>
      </c>
      <c r="HW42" s="214">
        <v>1</v>
      </c>
      <c r="HX42" s="214">
        <v>1</v>
      </c>
      <c r="HY42" s="216" t="s">
        <v>471</v>
      </c>
    </row>
    <row r="43" spans="1:233">
      <c r="A43" s="235"/>
      <c r="B43" s="253"/>
      <c r="C43" s="78" t="s">
        <v>430</v>
      </c>
      <c r="D43" s="58"/>
      <c r="E43" s="59"/>
      <c r="F43" s="60"/>
      <c r="G43" s="59" t="s">
        <v>110</v>
      </c>
      <c r="H43" s="107"/>
      <c r="I43" s="107"/>
      <c r="J43" s="221"/>
      <c r="K43" s="221"/>
      <c r="L43" s="221"/>
      <c r="M43" s="221"/>
      <c r="N43" s="58"/>
      <c r="O43" s="59"/>
      <c r="P43" s="60"/>
      <c r="Q43" s="59"/>
      <c r="R43" s="107"/>
      <c r="S43" s="107"/>
      <c r="T43" s="221"/>
      <c r="U43" s="221"/>
      <c r="V43" s="221"/>
      <c r="W43" s="221"/>
      <c r="X43" s="58"/>
      <c r="Y43" s="59"/>
      <c r="Z43" s="60" t="s">
        <v>110</v>
      </c>
      <c r="AA43" s="59"/>
      <c r="AB43" s="107"/>
      <c r="AC43" s="107"/>
      <c r="AD43" s="221"/>
      <c r="AE43" s="221"/>
      <c r="AF43" s="221"/>
      <c r="AG43" s="221"/>
      <c r="AH43" s="58" t="s">
        <v>215</v>
      </c>
      <c r="AI43" s="59" t="s">
        <v>431</v>
      </c>
      <c r="AJ43" s="60"/>
      <c r="AK43" s="59" t="s">
        <v>390</v>
      </c>
      <c r="AL43" s="61"/>
      <c r="AM43" s="61"/>
      <c r="AN43" s="218"/>
      <c r="AO43" s="215"/>
      <c r="AP43" s="215"/>
      <c r="AQ43" s="215"/>
      <c r="AR43" s="58" t="s">
        <v>110</v>
      </c>
      <c r="AS43" s="59"/>
      <c r="AT43" s="60"/>
      <c r="AU43" s="59"/>
      <c r="AV43" s="61"/>
      <c r="AW43" s="61"/>
      <c r="AX43" s="218"/>
      <c r="AY43" s="215"/>
      <c r="AZ43" s="215"/>
      <c r="BA43" s="215"/>
      <c r="BB43" s="58"/>
      <c r="BC43" s="59"/>
      <c r="BD43" s="60"/>
      <c r="BE43" s="59"/>
      <c r="BF43" s="34"/>
      <c r="BG43" s="34"/>
      <c r="BH43" s="221"/>
      <c r="BI43" s="221"/>
      <c r="BJ43" s="221"/>
      <c r="BK43" s="215"/>
      <c r="BL43" s="58"/>
      <c r="BM43" s="59"/>
      <c r="BN43" s="60" t="s">
        <v>432</v>
      </c>
      <c r="BO43" s="59" t="s">
        <v>433</v>
      </c>
      <c r="BP43" s="61"/>
      <c r="BQ43" s="61"/>
      <c r="BR43" s="218"/>
      <c r="BS43" s="215"/>
      <c r="BT43" s="215"/>
      <c r="BU43" s="215"/>
      <c r="BV43" s="58"/>
      <c r="BW43" s="59"/>
      <c r="BX43" s="60"/>
      <c r="BY43" s="59"/>
      <c r="BZ43" s="34"/>
      <c r="CA43" s="34"/>
      <c r="CB43" s="221"/>
      <c r="CC43" s="221"/>
      <c r="CD43" s="221"/>
      <c r="CE43" s="215"/>
      <c r="CF43" s="58"/>
      <c r="CG43" s="59"/>
      <c r="CH43" s="60"/>
      <c r="CI43" s="59"/>
      <c r="CJ43" s="61"/>
      <c r="CK43" s="61"/>
      <c r="CL43" s="218"/>
      <c r="CM43" s="215"/>
      <c r="CN43" s="215"/>
      <c r="CO43" s="215"/>
      <c r="CP43" s="58"/>
      <c r="CQ43" s="64"/>
      <c r="CR43" s="60" t="s">
        <v>562</v>
      </c>
      <c r="CS43" s="59" t="s">
        <v>234</v>
      </c>
      <c r="CT43" s="61"/>
      <c r="CU43" s="61"/>
      <c r="CV43" s="218"/>
      <c r="CW43" s="215"/>
      <c r="CX43" s="215"/>
      <c r="CY43" s="215"/>
      <c r="CZ43" s="58"/>
      <c r="DA43" s="59" t="s">
        <v>179</v>
      </c>
      <c r="DB43" s="60"/>
      <c r="DC43" s="59"/>
      <c r="DD43" s="61"/>
      <c r="DE43" s="61"/>
      <c r="DF43" s="218"/>
      <c r="DG43" s="215"/>
      <c r="DH43" s="215"/>
      <c r="DI43" s="215"/>
      <c r="DJ43" s="58"/>
      <c r="DK43" s="59"/>
      <c r="DL43" s="60"/>
      <c r="DM43" s="59"/>
      <c r="DN43" s="61"/>
      <c r="DO43" s="61"/>
      <c r="DP43" s="218"/>
      <c r="DQ43" s="215"/>
      <c r="DR43" s="215"/>
      <c r="DS43" s="215"/>
      <c r="DT43" s="58"/>
      <c r="DU43" s="59"/>
      <c r="DV43" s="60"/>
      <c r="DW43" s="59"/>
      <c r="DX43" s="61"/>
      <c r="DY43" s="61"/>
      <c r="DZ43" s="218"/>
      <c r="EA43" s="215"/>
      <c r="EB43" s="215"/>
      <c r="EC43" s="215"/>
      <c r="ED43" s="58"/>
      <c r="EE43" s="59"/>
      <c r="EF43" s="60" t="s">
        <v>415</v>
      </c>
      <c r="EG43" s="59"/>
      <c r="EH43" s="61"/>
      <c r="EI43" s="61"/>
      <c r="EJ43" s="218"/>
      <c r="EK43" s="215"/>
      <c r="EL43" s="215"/>
      <c r="EM43" s="215"/>
      <c r="EN43" s="63"/>
      <c r="EO43" s="59"/>
      <c r="EP43" s="60" t="s">
        <v>497</v>
      </c>
      <c r="EQ43" s="59" t="s">
        <v>563</v>
      </c>
      <c r="ER43" s="61"/>
      <c r="ES43" s="61"/>
      <c r="ET43" s="218"/>
      <c r="EU43" s="215"/>
      <c r="EV43" s="215"/>
      <c r="EW43" s="215"/>
      <c r="EX43" s="63"/>
      <c r="EY43" s="64"/>
      <c r="EZ43" s="64"/>
      <c r="FA43" s="59" t="s">
        <v>110</v>
      </c>
      <c r="FB43" s="61"/>
      <c r="FC43" s="61"/>
      <c r="FD43" s="218"/>
      <c r="FE43" s="215"/>
      <c r="FF43" s="215"/>
      <c r="FG43" s="215"/>
      <c r="FH43" s="58"/>
      <c r="FI43" s="59"/>
      <c r="FJ43" s="60"/>
      <c r="FK43" s="59" t="s">
        <v>434</v>
      </c>
      <c r="FL43" s="61"/>
      <c r="FM43" s="61"/>
      <c r="FN43" s="218"/>
      <c r="FO43" s="215"/>
      <c r="FP43" s="215"/>
      <c r="FQ43" s="215"/>
      <c r="FR43" s="58"/>
      <c r="FS43" s="59"/>
      <c r="FT43" s="60"/>
      <c r="FU43" s="59" t="s">
        <v>435</v>
      </c>
      <c r="FV43" s="61"/>
      <c r="FW43" s="61"/>
      <c r="FX43" s="218"/>
      <c r="FY43" s="215"/>
      <c r="FZ43" s="215"/>
      <c r="GA43" s="215"/>
      <c r="GB43" s="58"/>
      <c r="GC43" s="59"/>
      <c r="GD43" s="60"/>
      <c r="GE43" s="59" t="s">
        <v>177</v>
      </c>
      <c r="GF43" s="61"/>
      <c r="GG43" s="61"/>
      <c r="GH43" s="218"/>
      <c r="GI43" s="215"/>
      <c r="GJ43" s="215"/>
      <c r="GK43" s="215"/>
      <c r="GL43" s="63"/>
      <c r="GM43" s="64"/>
      <c r="GN43" s="60" t="s">
        <v>436</v>
      </c>
      <c r="GO43" s="59" t="s">
        <v>150</v>
      </c>
      <c r="GP43" s="61"/>
      <c r="GQ43" s="61"/>
      <c r="GR43" s="218"/>
      <c r="GS43" s="215"/>
      <c r="GT43" s="215"/>
      <c r="GU43" s="215"/>
      <c r="GV43" s="63"/>
      <c r="GW43" s="59" t="s">
        <v>482</v>
      </c>
      <c r="GX43" s="64"/>
      <c r="GY43" s="59" t="s">
        <v>110</v>
      </c>
      <c r="GZ43" s="61"/>
      <c r="HA43" s="61"/>
      <c r="HB43" s="218"/>
      <c r="HC43" s="215"/>
      <c r="HD43" s="215"/>
      <c r="HE43" s="215"/>
      <c r="HF43" s="58"/>
      <c r="HG43" s="59"/>
      <c r="HH43" s="60"/>
      <c r="HI43" s="59"/>
      <c r="HJ43" s="34"/>
      <c r="HK43" s="34"/>
      <c r="HL43" s="221"/>
      <c r="HM43" s="221"/>
      <c r="HN43" s="221"/>
      <c r="HO43" s="215"/>
      <c r="HP43" s="75"/>
      <c r="HQ43" s="59"/>
      <c r="HR43" s="60"/>
      <c r="HS43" s="59" t="s">
        <v>328</v>
      </c>
      <c r="HT43" s="61"/>
      <c r="HU43" s="61"/>
      <c r="HV43" s="218"/>
      <c r="HW43" s="215"/>
      <c r="HX43" s="215"/>
      <c r="HY43" s="215"/>
    </row>
    <row r="44" spans="1:233">
      <c r="A44" s="235"/>
      <c r="B44" s="254">
        <v>43926</v>
      </c>
      <c r="C44" s="76" t="s">
        <v>437</v>
      </c>
      <c r="D44" s="70"/>
      <c r="E44" s="68"/>
      <c r="F44" s="69"/>
      <c r="G44" s="68"/>
      <c r="H44" s="34"/>
      <c r="I44" s="34"/>
      <c r="J44" s="220">
        <v>3</v>
      </c>
      <c r="K44" s="220">
        <v>1</v>
      </c>
      <c r="L44" s="220"/>
      <c r="M44" s="223" t="s">
        <v>471</v>
      </c>
      <c r="N44" s="70"/>
      <c r="O44" s="68" t="s">
        <v>438</v>
      </c>
      <c r="P44" s="71" t="s">
        <v>439</v>
      </c>
      <c r="Q44" s="68"/>
      <c r="R44" s="34"/>
      <c r="S44" s="34"/>
      <c r="T44" s="220">
        <v>1</v>
      </c>
      <c r="U44" s="220">
        <v>2</v>
      </c>
      <c r="V44" s="220">
        <v>1</v>
      </c>
      <c r="W44" s="223" t="s">
        <v>469</v>
      </c>
      <c r="X44" s="70"/>
      <c r="Y44" s="68" t="s">
        <v>110</v>
      </c>
      <c r="Z44" s="71" t="s">
        <v>110</v>
      </c>
      <c r="AA44" s="68"/>
      <c r="AB44" s="34"/>
      <c r="AC44" s="34"/>
      <c r="AD44" s="220">
        <v>2</v>
      </c>
      <c r="AE44" s="220">
        <v>1</v>
      </c>
      <c r="AF44" s="220">
        <v>1</v>
      </c>
      <c r="AG44" s="223" t="s">
        <v>471</v>
      </c>
      <c r="AH44" s="70"/>
      <c r="AI44" s="68" t="s">
        <v>440</v>
      </c>
      <c r="AJ44" s="69"/>
      <c r="AK44" s="68"/>
      <c r="AL44" s="52"/>
      <c r="AM44" s="52"/>
      <c r="AN44" s="217">
        <v>2</v>
      </c>
      <c r="AO44" s="214">
        <v>1</v>
      </c>
      <c r="AP44" s="214">
        <v>1</v>
      </c>
      <c r="AQ44" s="216" t="s">
        <v>471</v>
      </c>
      <c r="AR44" s="67" t="s">
        <v>110</v>
      </c>
      <c r="AS44" s="68"/>
      <c r="AT44" s="71" t="s">
        <v>110</v>
      </c>
      <c r="AU44" s="68"/>
      <c r="AV44" s="52"/>
      <c r="AW44" s="52"/>
      <c r="AX44" s="217">
        <v>1</v>
      </c>
      <c r="AY44" s="214">
        <v>3</v>
      </c>
      <c r="AZ44" s="219"/>
      <c r="BA44" s="216" t="s">
        <v>469</v>
      </c>
      <c r="BB44" s="67" t="s">
        <v>110</v>
      </c>
      <c r="BC44" s="68"/>
      <c r="BD44" s="69"/>
      <c r="BE44" s="68" t="s">
        <v>243</v>
      </c>
      <c r="BF44" s="52"/>
      <c r="BG44" s="52"/>
      <c r="BH44" s="217">
        <v>2</v>
      </c>
      <c r="BI44" s="214">
        <v>1</v>
      </c>
      <c r="BJ44" s="214">
        <v>1</v>
      </c>
      <c r="BK44" s="216" t="s">
        <v>471</v>
      </c>
      <c r="BL44" s="67" t="s">
        <v>564</v>
      </c>
      <c r="BM44" s="68"/>
      <c r="BN44" s="69"/>
      <c r="BO44" s="68"/>
      <c r="BP44" s="52"/>
      <c r="BQ44" s="52"/>
      <c r="BR44" s="217">
        <v>2</v>
      </c>
      <c r="BS44" s="214">
        <v>1</v>
      </c>
      <c r="BT44" s="214">
        <v>1</v>
      </c>
      <c r="BU44" s="216" t="s">
        <v>471</v>
      </c>
      <c r="BV44" s="67" t="s">
        <v>110</v>
      </c>
      <c r="BW44" s="68"/>
      <c r="BX44" s="71" t="s">
        <v>110</v>
      </c>
      <c r="BY44" s="68" t="s">
        <v>110</v>
      </c>
      <c r="BZ44" s="52"/>
      <c r="CA44" s="52"/>
      <c r="CB44" s="217">
        <v>1</v>
      </c>
      <c r="CC44" s="214">
        <v>2</v>
      </c>
      <c r="CD44" s="214">
        <v>1</v>
      </c>
      <c r="CE44" s="216" t="s">
        <v>469</v>
      </c>
      <c r="CF44" s="67" t="s">
        <v>110</v>
      </c>
      <c r="CG44" s="68" t="s">
        <v>110</v>
      </c>
      <c r="CH44" s="71" t="s">
        <v>110</v>
      </c>
      <c r="CI44" s="68" t="s">
        <v>110</v>
      </c>
      <c r="CJ44" s="52"/>
      <c r="CK44" s="52"/>
      <c r="CL44" s="217">
        <v>1</v>
      </c>
      <c r="CM44" s="214">
        <v>2</v>
      </c>
      <c r="CN44" s="214">
        <v>1</v>
      </c>
      <c r="CO44" s="216" t="s">
        <v>469</v>
      </c>
      <c r="CP44" s="72"/>
      <c r="CQ44" s="68" t="s">
        <v>520</v>
      </c>
      <c r="CR44" s="71" t="s">
        <v>521</v>
      </c>
      <c r="CS44" s="81"/>
      <c r="CT44" s="52"/>
      <c r="CU44" s="52"/>
      <c r="CV44" s="217">
        <v>2</v>
      </c>
      <c r="CW44" s="214">
        <v>1</v>
      </c>
      <c r="CX44" s="214">
        <v>1</v>
      </c>
      <c r="CY44" s="216" t="s">
        <v>471</v>
      </c>
      <c r="CZ44" s="67" t="s">
        <v>110</v>
      </c>
      <c r="DA44" s="68" t="s">
        <v>110</v>
      </c>
      <c r="DB44" s="69"/>
      <c r="DC44" s="68" t="s">
        <v>175</v>
      </c>
      <c r="DD44" s="52"/>
      <c r="DE44" s="52"/>
      <c r="DF44" s="217">
        <v>2</v>
      </c>
      <c r="DG44" s="214">
        <v>1</v>
      </c>
      <c r="DH44" s="214">
        <v>1</v>
      </c>
      <c r="DI44" s="216" t="s">
        <v>471</v>
      </c>
      <c r="DJ44" s="67" t="s">
        <v>110</v>
      </c>
      <c r="DK44" s="68"/>
      <c r="DL44" s="69"/>
      <c r="DM44" s="68"/>
      <c r="DN44" s="52"/>
      <c r="DO44" s="52"/>
      <c r="DP44" s="217">
        <v>3</v>
      </c>
      <c r="DQ44" s="214">
        <v>1</v>
      </c>
      <c r="DR44" s="219"/>
      <c r="DS44" s="216" t="s">
        <v>471</v>
      </c>
      <c r="DT44" s="67" t="s">
        <v>110</v>
      </c>
      <c r="DU44" s="68"/>
      <c r="DV44" s="69"/>
      <c r="DW44" s="68"/>
      <c r="DX44" s="52"/>
      <c r="DY44" s="52"/>
      <c r="DZ44" s="217">
        <v>3</v>
      </c>
      <c r="EA44" s="214">
        <v>1</v>
      </c>
      <c r="EB44" s="219"/>
      <c r="EC44" s="216" t="s">
        <v>471</v>
      </c>
      <c r="ED44" s="70"/>
      <c r="EE44" s="68"/>
      <c r="EF44" s="69"/>
      <c r="EG44" s="68"/>
      <c r="EH44" s="52"/>
      <c r="EI44" s="52"/>
      <c r="EJ44" s="217">
        <v>3</v>
      </c>
      <c r="EK44" s="219"/>
      <c r="EL44" s="214">
        <v>1</v>
      </c>
      <c r="EM44" s="216" t="s">
        <v>471</v>
      </c>
      <c r="EN44" s="67" t="s">
        <v>441</v>
      </c>
      <c r="EO44" s="68"/>
      <c r="EP44" s="71" t="s">
        <v>441</v>
      </c>
      <c r="EQ44" s="68" t="s">
        <v>565</v>
      </c>
      <c r="ER44" s="52"/>
      <c r="ES44" s="52"/>
      <c r="ET44" s="217">
        <v>2</v>
      </c>
      <c r="EU44" s="214">
        <v>2</v>
      </c>
      <c r="EV44" s="219"/>
      <c r="EW44" s="216" t="s">
        <v>469</v>
      </c>
      <c r="EX44" s="77"/>
      <c r="EY44" s="68" t="s">
        <v>110</v>
      </c>
      <c r="EZ44" s="71" t="s">
        <v>515</v>
      </c>
      <c r="FA44" s="68" t="s">
        <v>442</v>
      </c>
      <c r="FB44" s="52"/>
      <c r="FC44" s="52"/>
      <c r="FD44" s="217">
        <v>2</v>
      </c>
      <c r="FE44" s="214">
        <v>1</v>
      </c>
      <c r="FF44" s="214">
        <v>1</v>
      </c>
      <c r="FG44" s="216" t="s">
        <v>471</v>
      </c>
      <c r="FH44" s="67" t="s">
        <v>110</v>
      </c>
      <c r="FI44" s="68"/>
      <c r="FJ44" s="69"/>
      <c r="FK44" s="68" t="s">
        <v>443</v>
      </c>
      <c r="FL44" s="52"/>
      <c r="FM44" s="52"/>
      <c r="FN44" s="217">
        <v>2</v>
      </c>
      <c r="FO44" s="214">
        <v>2</v>
      </c>
      <c r="FP44" s="219"/>
      <c r="FQ44" s="216" t="s">
        <v>469</v>
      </c>
      <c r="FR44" s="67" t="s">
        <v>110</v>
      </c>
      <c r="FS44" s="68"/>
      <c r="FT44" s="69"/>
      <c r="FU44" s="68"/>
      <c r="FV44" s="52"/>
      <c r="FW44" s="52"/>
      <c r="FX44" s="217">
        <v>3</v>
      </c>
      <c r="FY44" s="214">
        <v>1</v>
      </c>
      <c r="FZ44" s="219"/>
      <c r="GA44" s="216" t="s">
        <v>471</v>
      </c>
      <c r="GB44" s="67" t="s">
        <v>110</v>
      </c>
      <c r="GC44" s="68" t="s">
        <v>110</v>
      </c>
      <c r="GD44" s="69"/>
      <c r="GE44" s="68"/>
      <c r="GF44" s="94"/>
      <c r="GG44" s="94"/>
      <c r="GH44" s="222"/>
      <c r="GI44" s="214">
        <v>2</v>
      </c>
      <c r="GJ44" s="214">
        <v>2</v>
      </c>
      <c r="GK44" s="216" t="s">
        <v>471</v>
      </c>
      <c r="GL44" s="67" t="s">
        <v>566</v>
      </c>
      <c r="GM44" s="73"/>
      <c r="GN44" s="71" t="s">
        <v>213</v>
      </c>
      <c r="GO44" s="68" t="s">
        <v>163</v>
      </c>
      <c r="GP44" s="52"/>
      <c r="GQ44" s="52"/>
      <c r="GR44" s="217">
        <v>4</v>
      </c>
      <c r="GS44" s="219"/>
      <c r="GT44" s="219"/>
      <c r="GU44" s="216" t="s">
        <v>471</v>
      </c>
      <c r="GV44" s="72"/>
      <c r="GW44" s="73"/>
      <c r="GX44" s="71" t="s">
        <v>533</v>
      </c>
      <c r="GY44" s="53"/>
      <c r="GZ44" s="1"/>
      <c r="HA44" s="1"/>
      <c r="HB44" s="217">
        <v>1</v>
      </c>
      <c r="HC44" s="214">
        <v>3</v>
      </c>
      <c r="HD44" s="219"/>
      <c r="HE44" s="216" t="s">
        <v>469</v>
      </c>
      <c r="HF44" s="67" t="s">
        <v>110</v>
      </c>
      <c r="HG44" s="68" t="s">
        <v>110</v>
      </c>
      <c r="HH44" s="69"/>
      <c r="HI44" s="68"/>
      <c r="HJ44" s="52"/>
      <c r="HK44" s="52"/>
      <c r="HL44" s="217">
        <v>2</v>
      </c>
      <c r="HM44" s="214">
        <v>1</v>
      </c>
      <c r="HN44" s="214">
        <v>1</v>
      </c>
      <c r="HO44" s="216" t="s">
        <v>471</v>
      </c>
      <c r="HP44" s="99"/>
      <c r="HQ44" s="68"/>
      <c r="HR44" s="69"/>
      <c r="HS44" s="68" t="s">
        <v>180</v>
      </c>
      <c r="HT44" s="52"/>
      <c r="HU44" s="52"/>
      <c r="HV44" s="217">
        <v>4</v>
      </c>
      <c r="HW44" s="219"/>
      <c r="HX44" s="219"/>
      <c r="HY44" s="216" t="s">
        <v>471</v>
      </c>
    </row>
    <row r="45" spans="1:233">
      <c r="A45" s="236"/>
      <c r="B45" s="236"/>
      <c r="C45" s="82" t="s">
        <v>444</v>
      </c>
      <c r="D45" s="83"/>
      <c r="E45" s="84"/>
      <c r="F45" s="85"/>
      <c r="G45" s="84" t="s">
        <v>445</v>
      </c>
      <c r="H45" s="41"/>
      <c r="I45" s="41"/>
      <c r="J45" s="232"/>
      <c r="K45" s="232"/>
      <c r="L45" s="232"/>
      <c r="M45" s="232"/>
      <c r="N45" s="83"/>
      <c r="O45" s="84"/>
      <c r="P45" s="85"/>
      <c r="Q45" s="84" t="s">
        <v>179</v>
      </c>
      <c r="R45" s="41"/>
      <c r="S45" s="41"/>
      <c r="T45" s="232"/>
      <c r="U45" s="232"/>
      <c r="V45" s="232"/>
      <c r="W45" s="232"/>
      <c r="X45" s="83"/>
      <c r="Y45" s="84"/>
      <c r="Z45" s="85"/>
      <c r="AA45" s="84"/>
      <c r="AB45" s="41"/>
      <c r="AC45" s="41"/>
      <c r="AD45" s="232"/>
      <c r="AE45" s="232"/>
      <c r="AF45" s="232"/>
      <c r="AG45" s="232"/>
      <c r="AH45" s="83" t="s">
        <v>110</v>
      </c>
      <c r="AI45" s="84" t="s">
        <v>446</v>
      </c>
      <c r="AJ45" s="85"/>
      <c r="AK45" s="84" t="s">
        <v>110</v>
      </c>
      <c r="AL45" s="86"/>
      <c r="AM45" s="86"/>
      <c r="AN45" s="225"/>
      <c r="AO45" s="224"/>
      <c r="AP45" s="224"/>
      <c r="AQ45" s="224"/>
      <c r="AR45" s="83"/>
      <c r="AS45" s="84"/>
      <c r="AT45" s="85"/>
      <c r="AU45" s="84" t="s">
        <v>110</v>
      </c>
      <c r="AV45" s="86"/>
      <c r="AW45" s="86"/>
      <c r="AX45" s="225"/>
      <c r="AY45" s="224"/>
      <c r="AZ45" s="224"/>
      <c r="BA45" s="224"/>
      <c r="BB45" s="83"/>
      <c r="BC45" s="84"/>
      <c r="BD45" s="85"/>
      <c r="BE45" s="84"/>
      <c r="BF45" s="86"/>
      <c r="BG45" s="86"/>
      <c r="BH45" s="225"/>
      <c r="BI45" s="224"/>
      <c r="BJ45" s="224"/>
      <c r="BK45" s="224"/>
      <c r="BL45" s="83" t="s">
        <v>567</v>
      </c>
      <c r="BM45" s="84"/>
      <c r="BN45" s="85" t="s">
        <v>110</v>
      </c>
      <c r="BO45" s="84" t="s">
        <v>167</v>
      </c>
      <c r="BP45" s="86"/>
      <c r="BQ45" s="86"/>
      <c r="BR45" s="225"/>
      <c r="BS45" s="224"/>
      <c r="BT45" s="224"/>
      <c r="BU45" s="224"/>
      <c r="BV45" s="83"/>
      <c r="BW45" s="84"/>
      <c r="BX45" s="85"/>
      <c r="BY45" s="84"/>
      <c r="BZ45" s="86"/>
      <c r="CA45" s="86"/>
      <c r="CB45" s="225"/>
      <c r="CC45" s="224"/>
      <c r="CD45" s="224"/>
      <c r="CE45" s="224"/>
      <c r="CF45" s="83"/>
      <c r="CG45" s="84"/>
      <c r="CH45" s="85"/>
      <c r="CI45" s="84" t="s">
        <v>611</v>
      </c>
      <c r="CJ45" s="86"/>
      <c r="CK45" s="86"/>
      <c r="CL45" s="225"/>
      <c r="CM45" s="224"/>
      <c r="CN45" s="224"/>
      <c r="CO45" s="224"/>
      <c r="CP45" s="88"/>
      <c r="CQ45" s="84"/>
      <c r="CR45" s="85" t="s">
        <v>568</v>
      </c>
      <c r="CS45" s="84" t="s">
        <v>569</v>
      </c>
      <c r="CT45" s="86"/>
      <c r="CU45" s="86"/>
      <c r="CV45" s="225"/>
      <c r="CW45" s="224"/>
      <c r="CX45" s="224"/>
      <c r="CY45" s="224"/>
      <c r="CZ45" s="83"/>
      <c r="DA45" s="84" t="s">
        <v>110</v>
      </c>
      <c r="DB45" s="85"/>
      <c r="DC45" s="84"/>
      <c r="DD45" s="86"/>
      <c r="DE45" s="86"/>
      <c r="DF45" s="225"/>
      <c r="DG45" s="224"/>
      <c r="DH45" s="224"/>
      <c r="DI45" s="224"/>
      <c r="DJ45" s="83"/>
      <c r="DK45" s="84"/>
      <c r="DL45" s="85"/>
      <c r="DM45" s="84"/>
      <c r="DN45" s="86"/>
      <c r="DO45" s="86"/>
      <c r="DP45" s="225"/>
      <c r="DQ45" s="224"/>
      <c r="DR45" s="224"/>
      <c r="DS45" s="224"/>
      <c r="DT45" s="83"/>
      <c r="DU45" s="84"/>
      <c r="DV45" s="85"/>
      <c r="DW45" s="84"/>
      <c r="DX45" s="86"/>
      <c r="DY45" s="86"/>
      <c r="DZ45" s="225"/>
      <c r="EA45" s="224"/>
      <c r="EB45" s="224"/>
      <c r="EC45" s="224"/>
      <c r="ED45" s="83"/>
      <c r="EE45" s="84"/>
      <c r="EF45" s="85" t="s">
        <v>447</v>
      </c>
      <c r="EG45" s="84"/>
      <c r="EH45" s="86"/>
      <c r="EI45" s="86"/>
      <c r="EJ45" s="225"/>
      <c r="EK45" s="224"/>
      <c r="EL45" s="224"/>
      <c r="EM45" s="224"/>
      <c r="EN45" s="83"/>
      <c r="EO45" s="84"/>
      <c r="EP45" s="85"/>
      <c r="EQ45" s="84" t="s">
        <v>448</v>
      </c>
      <c r="ER45" s="86"/>
      <c r="ES45" s="86"/>
      <c r="ET45" s="225"/>
      <c r="EU45" s="224"/>
      <c r="EV45" s="224"/>
      <c r="EW45" s="224"/>
      <c r="EX45" s="88"/>
      <c r="EY45" s="89"/>
      <c r="EZ45" s="89"/>
      <c r="FA45" s="84" t="s">
        <v>449</v>
      </c>
      <c r="FB45" s="86"/>
      <c r="FC45" s="86"/>
      <c r="FD45" s="225"/>
      <c r="FE45" s="224"/>
      <c r="FF45" s="224"/>
      <c r="FG45" s="224"/>
      <c r="FH45" s="83"/>
      <c r="FI45" s="84" t="s">
        <v>110</v>
      </c>
      <c r="FJ45" s="85"/>
      <c r="FK45" s="84" t="s">
        <v>450</v>
      </c>
      <c r="FL45" s="86"/>
      <c r="FM45" s="86"/>
      <c r="FN45" s="225"/>
      <c r="FO45" s="224"/>
      <c r="FP45" s="224"/>
      <c r="FQ45" s="224"/>
      <c r="FR45" s="83"/>
      <c r="FS45" s="84"/>
      <c r="FT45" s="85"/>
      <c r="FU45" s="84"/>
      <c r="FV45" s="86"/>
      <c r="FW45" s="86"/>
      <c r="FX45" s="225"/>
      <c r="FY45" s="224"/>
      <c r="FZ45" s="224"/>
      <c r="GA45" s="224"/>
      <c r="GB45" s="83"/>
      <c r="GC45" s="84"/>
      <c r="GD45" s="85" t="s">
        <v>283</v>
      </c>
      <c r="GE45" s="84" t="s">
        <v>177</v>
      </c>
      <c r="GF45" s="100"/>
      <c r="GG45" s="100"/>
      <c r="GH45" s="225"/>
      <c r="GI45" s="224"/>
      <c r="GJ45" s="224"/>
      <c r="GK45" s="224"/>
      <c r="GL45" s="83" t="s">
        <v>570</v>
      </c>
      <c r="GM45" s="89"/>
      <c r="GN45" s="85" t="s">
        <v>451</v>
      </c>
      <c r="GO45" s="84" t="s">
        <v>150</v>
      </c>
      <c r="GP45" s="86"/>
      <c r="GQ45" s="86"/>
      <c r="GR45" s="225"/>
      <c r="GS45" s="224"/>
      <c r="GT45" s="224"/>
      <c r="GU45" s="224"/>
      <c r="GV45" s="88"/>
      <c r="GW45" s="84" t="s">
        <v>482</v>
      </c>
      <c r="GX45" s="84"/>
      <c r="GY45" s="84" t="s">
        <v>110</v>
      </c>
      <c r="GZ45" s="86"/>
      <c r="HA45" s="86"/>
      <c r="HB45" s="225"/>
      <c r="HC45" s="224"/>
      <c r="HD45" s="224"/>
      <c r="HE45" s="224"/>
      <c r="HF45" s="83"/>
      <c r="HG45" s="84"/>
      <c r="HH45" s="85"/>
      <c r="HI45" s="84"/>
      <c r="HJ45" s="86"/>
      <c r="HK45" s="86"/>
      <c r="HL45" s="225"/>
      <c r="HM45" s="224"/>
      <c r="HN45" s="224"/>
      <c r="HO45" s="224"/>
      <c r="HP45" s="91"/>
      <c r="HQ45" s="84"/>
      <c r="HR45" s="85"/>
      <c r="HS45" s="84" t="s">
        <v>266</v>
      </c>
      <c r="HT45" s="86"/>
      <c r="HU45" s="86"/>
      <c r="HV45" s="225"/>
      <c r="HW45" s="224"/>
      <c r="HX45" s="224"/>
      <c r="HY45" s="224"/>
    </row>
    <row r="46" spans="1:233">
      <c r="A46" s="65"/>
      <c r="B46" s="65"/>
      <c r="C46" s="65"/>
      <c r="D46" s="109" t="s">
        <v>571</v>
      </c>
      <c r="E46" s="109" t="s">
        <v>572</v>
      </c>
      <c r="F46" s="109" t="s">
        <v>573</v>
      </c>
      <c r="G46" s="109" t="s">
        <v>574</v>
      </c>
      <c r="H46" s="110" t="s">
        <v>575</v>
      </c>
      <c r="I46" s="111" t="s">
        <v>576</v>
      </c>
      <c r="J46" s="11" t="s">
        <v>4</v>
      </c>
      <c r="K46" s="12" t="s">
        <v>3</v>
      </c>
      <c r="L46" s="13" t="s">
        <v>5</v>
      </c>
      <c r="M46" s="112"/>
      <c r="N46" s="109" t="s">
        <v>571</v>
      </c>
      <c r="O46" s="109" t="s">
        <v>572</v>
      </c>
      <c r="P46" s="109" t="s">
        <v>573</v>
      </c>
      <c r="Q46" s="109" t="s">
        <v>574</v>
      </c>
      <c r="R46" s="110" t="s">
        <v>575</v>
      </c>
      <c r="S46" s="113" t="s">
        <v>577</v>
      </c>
      <c r="T46" s="11" t="s">
        <v>4</v>
      </c>
      <c r="U46" s="12" t="s">
        <v>3</v>
      </c>
      <c r="V46" s="13" t="s">
        <v>5</v>
      </c>
      <c r="W46" s="65"/>
      <c r="X46" s="109" t="s">
        <v>571</v>
      </c>
      <c r="Y46" s="109" t="s">
        <v>572</v>
      </c>
      <c r="Z46" s="109" t="s">
        <v>573</v>
      </c>
      <c r="AA46" s="109" t="s">
        <v>574</v>
      </c>
      <c r="AB46" s="110" t="s">
        <v>575</v>
      </c>
      <c r="AC46" s="113" t="s">
        <v>576</v>
      </c>
      <c r="AD46" s="11" t="s">
        <v>4</v>
      </c>
      <c r="AE46" s="12" t="s">
        <v>3</v>
      </c>
      <c r="AF46" s="13" t="s">
        <v>5</v>
      </c>
      <c r="AG46" s="112"/>
      <c r="AH46" s="109" t="s">
        <v>571</v>
      </c>
      <c r="AI46" s="109" t="s">
        <v>572</v>
      </c>
      <c r="AJ46" s="109" t="s">
        <v>573</v>
      </c>
      <c r="AK46" s="109" t="s">
        <v>574</v>
      </c>
      <c r="AL46" s="110" t="s">
        <v>575</v>
      </c>
      <c r="AM46" s="113" t="s">
        <v>577</v>
      </c>
      <c r="AN46" s="11" t="s">
        <v>4</v>
      </c>
      <c r="AO46" s="12" t="s">
        <v>3</v>
      </c>
      <c r="AP46" s="13" t="s">
        <v>5</v>
      </c>
      <c r="AQ46" s="65"/>
      <c r="AR46" s="109" t="s">
        <v>571</v>
      </c>
      <c r="AS46" s="109" t="s">
        <v>572</v>
      </c>
      <c r="AT46" s="109" t="s">
        <v>573</v>
      </c>
      <c r="AU46" s="109" t="s">
        <v>574</v>
      </c>
      <c r="AV46" s="110" t="s">
        <v>575</v>
      </c>
      <c r="AW46" s="113" t="s">
        <v>576</v>
      </c>
      <c r="AX46" s="11" t="s">
        <v>4</v>
      </c>
      <c r="AY46" s="12" t="s">
        <v>3</v>
      </c>
      <c r="AZ46" s="13" t="s">
        <v>5</v>
      </c>
      <c r="BA46" s="112"/>
      <c r="BB46" s="109" t="s">
        <v>571</v>
      </c>
      <c r="BC46" s="109" t="s">
        <v>572</v>
      </c>
      <c r="BD46" s="109" t="s">
        <v>573</v>
      </c>
      <c r="BE46" s="109" t="s">
        <v>574</v>
      </c>
      <c r="BF46" s="110" t="s">
        <v>575</v>
      </c>
      <c r="BG46" s="113" t="s">
        <v>577</v>
      </c>
      <c r="BH46" s="11" t="s">
        <v>4</v>
      </c>
      <c r="BI46" s="12" t="s">
        <v>3</v>
      </c>
      <c r="BJ46" s="13" t="s">
        <v>5</v>
      </c>
      <c r="BK46" s="65"/>
      <c r="BL46" s="109" t="s">
        <v>571</v>
      </c>
      <c r="BM46" s="109" t="s">
        <v>572</v>
      </c>
      <c r="BN46" s="109" t="s">
        <v>573</v>
      </c>
      <c r="BO46" s="109" t="s">
        <v>574</v>
      </c>
      <c r="BP46" s="110" t="s">
        <v>575</v>
      </c>
      <c r="BQ46" s="113" t="s">
        <v>576</v>
      </c>
      <c r="BR46" s="11" t="s">
        <v>4</v>
      </c>
      <c r="BS46" s="12" t="s">
        <v>3</v>
      </c>
      <c r="BT46" s="13" t="s">
        <v>5</v>
      </c>
      <c r="BU46" s="112"/>
      <c r="BV46" s="109" t="s">
        <v>571</v>
      </c>
      <c r="BW46" s="109" t="s">
        <v>572</v>
      </c>
      <c r="BX46" s="109" t="s">
        <v>573</v>
      </c>
      <c r="BY46" s="109" t="s">
        <v>574</v>
      </c>
      <c r="BZ46" s="110" t="s">
        <v>575</v>
      </c>
      <c r="CA46" s="113" t="s">
        <v>577</v>
      </c>
      <c r="CB46" s="11" t="s">
        <v>4</v>
      </c>
      <c r="CC46" s="12" t="s">
        <v>3</v>
      </c>
      <c r="CD46" s="13" t="s">
        <v>5</v>
      </c>
      <c r="CE46" s="65"/>
      <c r="CF46" s="109" t="s">
        <v>571</v>
      </c>
      <c r="CG46" s="109" t="s">
        <v>572</v>
      </c>
      <c r="CH46" s="109" t="s">
        <v>573</v>
      </c>
      <c r="CI46" s="109" t="s">
        <v>574</v>
      </c>
      <c r="CJ46" s="110" t="s">
        <v>575</v>
      </c>
      <c r="CK46" s="113" t="s">
        <v>576</v>
      </c>
      <c r="CL46" s="11" t="s">
        <v>4</v>
      </c>
      <c r="CM46" s="12" t="s">
        <v>3</v>
      </c>
      <c r="CN46" s="13" t="s">
        <v>5</v>
      </c>
      <c r="CO46" s="112"/>
      <c r="CP46" s="109" t="s">
        <v>571</v>
      </c>
      <c r="CQ46" s="109" t="s">
        <v>572</v>
      </c>
      <c r="CR46" s="109" t="s">
        <v>573</v>
      </c>
      <c r="CS46" s="109" t="s">
        <v>574</v>
      </c>
      <c r="CT46" s="110" t="s">
        <v>575</v>
      </c>
      <c r="CU46" s="113" t="s">
        <v>577</v>
      </c>
      <c r="CV46" s="11" t="s">
        <v>4</v>
      </c>
      <c r="CW46" s="12" t="s">
        <v>3</v>
      </c>
      <c r="CX46" s="13" t="s">
        <v>5</v>
      </c>
      <c r="CY46" s="65"/>
      <c r="CZ46" s="109" t="s">
        <v>571</v>
      </c>
      <c r="DA46" s="109" t="s">
        <v>572</v>
      </c>
      <c r="DB46" s="109" t="s">
        <v>573</v>
      </c>
      <c r="DC46" s="109" t="s">
        <v>574</v>
      </c>
      <c r="DD46" s="110" t="s">
        <v>575</v>
      </c>
      <c r="DE46" s="113" t="s">
        <v>576</v>
      </c>
      <c r="DF46" s="11" t="s">
        <v>4</v>
      </c>
      <c r="DG46" s="12" t="s">
        <v>3</v>
      </c>
      <c r="DH46" s="13" t="s">
        <v>5</v>
      </c>
      <c r="DI46" s="112"/>
      <c r="DJ46" s="109" t="s">
        <v>571</v>
      </c>
      <c r="DK46" s="109" t="s">
        <v>572</v>
      </c>
      <c r="DL46" s="109" t="s">
        <v>573</v>
      </c>
      <c r="DM46" s="109" t="s">
        <v>574</v>
      </c>
      <c r="DN46" s="110" t="s">
        <v>575</v>
      </c>
      <c r="DO46" s="113" t="s">
        <v>577</v>
      </c>
      <c r="DP46" s="11" t="s">
        <v>4</v>
      </c>
      <c r="DQ46" s="12" t="s">
        <v>3</v>
      </c>
      <c r="DR46" s="13" t="s">
        <v>5</v>
      </c>
      <c r="DS46" s="65"/>
      <c r="DT46" s="109" t="s">
        <v>571</v>
      </c>
      <c r="DU46" s="109" t="s">
        <v>572</v>
      </c>
      <c r="DV46" s="109" t="s">
        <v>573</v>
      </c>
      <c r="DW46" s="109" t="s">
        <v>574</v>
      </c>
      <c r="DX46" s="110" t="s">
        <v>575</v>
      </c>
      <c r="DY46" s="113" t="s">
        <v>576</v>
      </c>
      <c r="DZ46" s="11" t="s">
        <v>4</v>
      </c>
      <c r="EA46" s="12" t="s">
        <v>3</v>
      </c>
      <c r="EB46" s="13" t="s">
        <v>5</v>
      </c>
      <c r="EC46" s="112"/>
      <c r="ED46" s="109" t="s">
        <v>571</v>
      </c>
      <c r="EE46" s="109" t="s">
        <v>572</v>
      </c>
      <c r="EF46" s="109" t="s">
        <v>573</v>
      </c>
      <c r="EG46" s="109" t="s">
        <v>574</v>
      </c>
      <c r="EH46" s="110" t="s">
        <v>575</v>
      </c>
      <c r="EI46" s="113" t="s">
        <v>577</v>
      </c>
      <c r="EJ46" s="11" t="s">
        <v>4</v>
      </c>
      <c r="EK46" s="12" t="s">
        <v>3</v>
      </c>
      <c r="EL46" s="13" t="s">
        <v>5</v>
      </c>
      <c r="EM46" s="65"/>
      <c r="EN46" s="109" t="s">
        <v>571</v>
      </c>
      <c r="EO46" s="109" t="s">
        <v>572</v>
      </c>
      <c r="EP46" s="109" t="s">
        <v>573</v>
      </c>
      <c r="EQ46" s="109" t="s">
        <v>574</v>
      </c>
      <c r="ER46" s="110" t="s">
        <v>575</v>
      </c>
      <c r="ES46" s="113" t="s">
        <v>576</v>
      </c>
      <c r="ET46" s="11" t="s">
        <v>4</v>
      </c>
      <c r="EU46" s="12" t="s">
        <v>3</v>
      </c>
      <c r="EV46" s="13" t="s">
        <v>5</v>
      </c>
      <c r="EW46" s="112"/>
      <c r="EX46" s="109" t="s">
        <v>571</v>
      </c>
      <c r="EY46" s="109" t="s">
        <v>572</v>
      </c>
      <c r="EZ46" s="109" t="s">
        <v>573</v>
      </c>
      <c r="FA46" s="109" t="s">
        <v>574</v>
      </c>
      <c r="FB46" s="110" t="s">
        <v>575</v>
      </c>
      <c r="FC46" s="113" t="s">
        <v>577</v>
      </c>
      <c r="FD46" s="11" t="s">
        <v>4</v>
      </c>
      <c r="FE46" s="12" t="s">
        <v>3</v>
      </c>
      <c r="FF46" s="13" t="s">
        <v>5</v>
      </c>
      <c r="FG46" s="65"/>
      <c r="FH46" s="109" t="s">
        <v>571</v>
      </c>
      <c r="FI46" s="109" t="s">
        <v>572</v>
      </c>
      <c r="FJ46" s="109" t="s">
        <v>573</v>
      </c>
      <c r="FK46" s="109" t="s">
        <v>574</v>
      </c>
      <c r="FL46" s="110" t="s">
        <v>575</v>
      </c>
      <c r="FM46" s="113" t="s">
        <v>576</v>
      </c>
      <c r="FN46" s="11" t="s">
        <v>4</v>
      </c>
      <c r="FO46" s="12" t="s">
        <v>3</v>
      </c>
      <c r="FP46" s="13" t="s">
        <v>5</v>
      </c>
      <c r="FQ46" s="112"/>
      <c r="FR46" s="109" t="s">
        <v>571</v>
      </c>
      <c r="FS46" s="109" t="s">
        <v>572</v>
      </c>
      <c r="FT46" s="109" t="s">
        <v>573</v>
      </c>
      <c r="FU46" s="109" t="s">
        <v>574</v>
      </c>
      <c r="FV46" s="110" t="s">
        <v>575</v>
      </c>
      <c r="FW46" s="113" t="s">
        <v>577</v>
      </c>
      <c r="FX46" s="11" t="s">
        <v>4</v>
      </c>
      <c r="FY46" s="12" t="s">
        <v>3</v>
      </c>
      <c r="FZ46" s="13" t="s">
        <v>5</v>
      </c>
      <c r="GA46" s="65"/>
      <c r="GB46" s="109" t="s">
        <v>571</v>
      </c>
      <c r="GC46" s="109" t="s">
        <v>572</v>
      </c>
      <c r="GD46" s="109" t="s">
        <v>573</v>
      </c>
      <c r="GE46" s="109" t="s">
        <v>574</v>
      </c>
      <c r="GF46" s="110" t="s">
        <v>575</v>
      </c>
      <c r="GG46" s="113" t="s">
        <v>576</v>
      </c>
      <c r="GH46" s="11" t="s">
        <v>4</v>
      </c>
      <c r="GI46" s="12" t="s">
        <v>3</v>
      </c>
      <c r="GJ46" s="13" t="s">
        <v>5</v>
      </c>
      <c r="GK46" s="112"/>
      <c r="GL46" s="109" t="s">
        <v>571</v>
      </c>
      <c r="GM46" s="109" t="s">
        <v>572</v>
      </c>
      <c r="GN46" s="109" t="s">
        <v>573</v>
      </c>
      <c r="GO46" s="109" t="s">
        <v>574</v>
      </c>
      <c r="GP46" s="110" t="s">
        <v>575</v>
      </c>
      <c r="GQ46" s="113" t="s">
        <v>577</v>
      </c>
      <c r="GR46" s="11" t="s">
        <v>4</v>
      </c>
      <c r="GS46" s="12" t="s">
        <v>3</v>
      </c>
      <c r="GT46" s="13" t="s">
        <v>5</v>
      </c>
      <c r="GU46" s="65"/>
      <c r="GV46" s="109" t="s">
        <v>571</v>
      </c>
      <c r="GW46" s="109" t="s">
        <v>572</v>
      </c>
      <c r="GX46" s="109" t="s">
        <v>573</v>
      </c>
      <c r="GY46" s="109" t="s">
        <v>574</v>
      </c>
      <c r="GZ46" s="110" t="s">
        <v>575</v>
      </c>
      <c r="HA46" s="113" t="s">
        <v>576</v>
      </c>
      <c r="HB46" s="11" t="s">
        <v>4</v>
      </c>
      <c r="HC46" s="12" t="s">
        <v>3</v>
      </c>
      <c r="HD46" s="13" t="s">
        <v>5</v>
      </c>
      <c r="HE46" s="112"/>
      <c r="HF46" s="109" t="s">
        <v>571</v>
      </c>
      <c r="HG46" s="109" t="s">
        <v>572</v>
      </c>
      <c r="HH46" s="109" t="s">
        <v>573</v>
      </c>
      <c r="HI46" s="109" t="s">
        <v>574</v>
      </c>
      <c r="HJ46" s="110" t="s">
        <v>575</v>
      </c>
      <c r="HK46" s="113" t="s">
        <v>577</v>
      </c>
      <c r="HL46" s="11" t="s">
        <v>4</v>
      </c>
      <c r="HM46" s="12" t="s">
        <v>3</v>
      </c>
      <c r="HN46" s="13" t="s">
        <v>5</v>
      </c>
      <c r="HO46" s="65"/>
      <c r="HP46" s="109" t="s">
        <v>571</v>
      </c>
      <c r="HQ46" s="109" t="s">
        <v>572</v>
      </c>
      <c r="HR46" s="109" t="s">
        <v>573</v>
      </c>
      <c r="HS46" s="109" t="s">
        <v>574</v>
      </c>
      <c r="HT46" s="110" t="s">
        <v>575</v>
      </c>
      <c r="HU46" s="113" t="s">
        <v>577</v>
      </c>
      <c r="HV46" s="11" t="s">
        <v>4</v>
      </c>
      <c r="HW46" s="12" t="s">
        <v>3</v>
      </c>
      <c r="HX46" s="13" t="s">
        <v>5</v>
      </c>
      <c r="HY46" s="65"/>
    </row>
    <row r="47" spans="1:233">
      <c r="A47" s="255" t="s">
        <v>578</v>
      </c>
      <c r="B47" s="256"/>
      <c r="C47" s="114" t="s">
        <v>579</v>
      </c>
      <c r="D47" s="108">
        <v>9</v>
      </c>
      <c r="E47" s="108"/>
      <c r="F47" s="108">
        <v>9</v>
      </c>
      <c r="G47" s="108">
        <v>10</v>
      </c>
      <c r="H47" s="115">
        <f t="shared" ref="H47:H48" si="0">SUM(D47:G47)/80*100</f>
        <v>35</v>
      </c>
      <c r="I47" s="116">
        <f>K47/80*100</f>
        <v>32.5</v>
      </c>
      <c r="J47" s="117">
        <f t="shared" ref="J47:L47" si="1">SUM(J6:J45)</f>
        <v>44</v>
      </c>
      <c r="K47" s="118">
        <f t="shared" si="1"/>
        <v>26</v>
      </c>
      <c r="L47" s="119">
        <f t="shared" si="1"/>
        <v>10</v>
      </c>
      <c r="M47" s="120"/>
      <c r="N47" s="108"/>
      <c r="O47" s="108">
        <v>1</v>
      </c>
      <c r="P47" s="108">
        <v>16</v>
      </c>
      <c r="Q47" s="108">
        <v>16</v>
      </c>
      <c r="R47" s="115">
        <f t="shared" ref="R47:R48" si="2">SUM(N47:Q47)</f>
        <v>33</v>
      </c>
      <c r="S47" s="121">
        <f>U47/80*100</f>
        <v>37.5</v>
      </c>
      <c r="T47" s="122">
        <f t="shared" ref="T47:V47" si="3">SUM(T6:T45)</f>
        <v>28</v>
      </c>
      <c r="U47" s="123">
        <f t="shared" si="3"/>
        <v>30</v>
      </c>
      <c r="V47" s="124">
        <f t="shared" si="3"/>
        <v>24</v>
      </c>
      <c r="W47" s="120"/>
      <c r="X47" s="108"/>
      <c r="Y47" s="125">
        <v>3</v>
      </c>
      <c r="Z47" s="125">
        <v>9</v>
      </c>
      <c r="AA47" s="125">
        <v>4</v>
      </c>
      <c r="AB47" s="115">
        <f t="shared" ref="AB47:AB48" si="4">SUM(X47:AA47)/80*100</f>
        <v>20</v>
      </c>
      <c r="AC47" s="121">
        <f>AE47/80*100</f>
        <v>16.25</v>
      </c>
      <c r="AD47" s="122">
        <f t="shared" ref="AD47:AF47" si="5">SUM(AD6:AD45)</f>
        <v>50</v>
      </c>
      <c r="AE47" s="123">
        <f t="shared" si="5"/>
        <v>13</v>
      </c>
      <c r="AF47" s="124">
        <f t="shared" si="5"/>
        <v>17</v>
      </c>
      <c r="AG47" s="120"/>
      <c r="AH47" s="125">
        <v>14</v>
      </c>
      <c r="AI47" s="125">
        <v>8</v>
      </c>
      <c r="AJ47" s="125">
        <v>8</v>
      </c>
      <c r="AK47" s="125">
        <v>10</v>
      </c>
      <c r="AL47" s="115">
        <f t="shared" ref="AL47:AL48" si="6">SUM(AH47:AK47)</f>
        <v>40</v>
      </c>
      <c r="AM47" s="121">
        <f>AO47/80*100</f>
        <v>23.75</v>
      </c>
      <c r="AN47" s="122">
        <f t="shared" ref="AN47:AP47" si="7">SUM(AN6:AN45)</f>
        <v>50</v>
      </c>
      <c r="AO47" s="123">
        <f t="shared" si="7"/>
        <v>19</v>
      </c>
      <c r="AP47" s="124">
        <f t="shared" si="7"/>
        <v>10</v>
      </c>
      <c r="AQ47" s="120"/>
      <c r="AR47" s="125">
        <v>10</v>
      </c>
      <c r="AS47" s="108"/>
      <c r="AT47" s="125">
        <v>15</v>
      </c>
      <c r="AU47" s="125">
        <v>7</v>
      </c>
      <c r="AV47" s="115">
        <f t="shared" ref="AV47:AV48" si="8">SUM(AR47:AU47)/80*100</f>
        <v>40</v>
      </c>
      <c r="AW47" s="121">
        <f>AY47/80*100</f>
        <v>31.25</v>
      </c>
      <c r="AX47" s="122">
        <f t="shared" ref="AX47:AZ47" si="9">SUM(AX6:AX45)</f>
        <v>46</v>
      </c>
      <c r="AY47" s="123">
        <f t="shared" si="9"/>
        <v>25</v>
      </c>
      <c r="AZ47" s="124">
        <f t="shared" si="9"/>
        <v>9</v>
      </c>
      <c r="BA47" s="120"/>
      <c r="BB47" s="125">
        <v>9</v>
      </c>
      <c r="BC47" s="125">
        <v>3</v>
      </c>
      <c r="BD47" s="125">
        <v>7</v>
      </c>
      <c r="BE47" s="125">
        <v>2</v>
      </c>
      <c r="BF47" s="115">
        <f t="shared" ref="BF47:BF48" si="10">SUM(BB47:BE47)</f>
        <v>21</v>
      </c>
      <c r="BG47" s="121">
        <f>BI47/80*100</f>
        <v>22.5</v>
      </c>
      <c r="BH47" s="122">
        <f t="shared" ref="BH47:BJ47" si="11">SUM(BH6:BH45)</f>
        <v>38</v>
      </c>
      <c r="BI47" s="123">
        <f t="shared" si="11"/>
        <v>18</v>
      </c>
      <c r="BJ47" s="124">
        <f t="shared" si="11"/>
        <v>24</v>
      </c>
      <c r="BK47" s="120"/>
      <c r="BL47" s="125">
        <v>7</v>
      </c>
      <c r="BM47" s="108"/>
      <c r="BN47" s="125">
        <v>10</v>
      </c>
      <c r="BO47" s="125">
        <v>12</v>
      </c>
      <c r="BP47" s="115">
        <f t="shared" ref="BP47:BP48" si="12">SUM(BL47:BO47)/80*100</f>
        <v>36.25</v>
      </c>
      <c r="BQ47" s="121">
        <f>BS47/80*100</f>
        <v>20</v>
      </c>
      <c r="BR47" s="122">
        <f t="shared" ref="BR47:BT47" si="13">SUM(BR6:BR45)</f>
        <v>54</v>
      </c>
      <c r="BS47" s="123">
        <f t="shared" si="13"/>
        <v>16</v>
      </c>
      <c r="BT47" s="124">
        <f t="shared" si="13"/>
        <v>10</v>
      </c>
      <c r="BU47" s="120"/>
      <c r="BV47" s="125">
        <v>13</v>
      </c>
      <c r="BW47" s="108"/>
      <c r="BX47" s="125">
        <v>15</v>
      </c>
      <c r="BY47" s="125">
        <v>2</v>
      </c>
      <c r="BZ47" s="115">
        <f t="shared" ref="BZ47:BZ48" si="14">SUM(BV47:BY47)</f>
        <v>30</v>
      </c>
      <c r="CA47" s="121">
        <f>CC47/80*100</f>
        <v>36.25</v>
      </c>
      <c r="CB47" s="122">
        <f t="shared" ref="CB47:CD47" si="15">SUM(CB6:CB45)</f>
        <v>31</v>
      </c>
      <c r="CC47" s="123">
        <f t="shared" si="15"/>
        <v>29</v>
      </c>
      <c r="CD47" s="124">
        <f t="shared" si="15"/>
        <v>20</v>
      </c>
      <c r="CE47" s="120"/>
      <c r="CF47" s="125">
        <v>14</v>
      </c>
      <c r="CG47" s="125">
        <v>5</v>
      </c>
      <c r="CH47" s="125">
        <v>14</v>
      </c>
      <c r="CI47" s="125">
        <v>6</v>
      </c>
      <c r="CJ47" s="115">
        <f t="shared" ref="CJ47:CJ48" si="16">SUM(CF47:CI47)/80*100</f>
        <v>48.75</v>
      </c>
      <c r="CK47" s="121">
        <f>CM47/80*100</f>
        <v>37.5</v>
      </c>
      <c r="CL47" s="122">
        <f t="shared" ref="CL47:CN47" si="17">SUM(CL6:CL45)</f>
        <v>17</v>
      </c>
      <c r="CM47" s="123">
        <f t="shared" si="17"/>
        <v>30</v>
      </c>
      <c r="CN47" s="124">
        <f t="shared" si="17"/>
        <v>30</v>
      </c>
      <c r="CO47" s="120"/>
      <c r="CP47" s="108"/>
      <c r="CQ47" s="125">
        <v>4</v>
      </c>
      <c r="CR47" s="125">
        <v>13</v>
      </c>
      <c r="CS47" s="125">
        <v>15</v>
      </c>
      <c r="CT47" s="115">
        <f t="shared" ref="CT47:CT48" si="18">SUM(CP47:CS47)</f>
        <v>32</v>
      </c>
      <c r="CU47" s="121">
        <f>CW47/80*100</f>
        <v>23.75</v>
      </c>
      <c r="CV47" s="122">
        <f t="shared" ref="CV47:CX47" si="19">SUM(CV6:CV45)</f>
        <v>42</v>
      </c>
      <c r="CW47" s="123">
        <f t="shared" si="19"/>
        <v>19</v>
      </c>
      <c r="CX47" s="124">
        <f t="shared" si="19"/>
        <v>19</v>
      </c>
      <c r="CY47" s="120"/>
      <c r="CZ47" s="125">
        <v>14</v>
      </c>
      <c r="DA47" s="125">
        <v>14</v>
      </c>
      <c r="DB47" s="125">
        <v>8</v>
      </c>
      <c r="DC47" s="125">
        <v>4</v>
      </c>
      <c r="DD47" s="115">
        <f t="shared" ref="DD47:DD48" si="20">SUM(CZ47:DC47)/80*100</f>
        <v>50</v>
      </c>
      <c r="DE47" s="121">
        <f>DG47/80*100</f>
        <v>31.25</v>
      </c>
      <c r="DF47" s="122">
        <f t="shared" ref="DF47:DH47" si="21">SUM(DF6:DF45)</f>
        <v>34</v>
      </c>
      <c r="DG47" s="123">
        <f t="shared" si="21"/>
        <v>25</v>
      </c>
      <c r="DH47" s="124">
        <f t="shared" si="21"/>
        <v>13</v>
      </c>
      <c r="DI47" s="120"/>
      <c r="DJ47" s="125">
        <v>14</v>
      </c>
      <c r="DK47" s="125">
        <v>10</v>
      </c>
      <c r="DL47" s="125">
        <v>6</v>
      </c>
      <c r="DM47" s="108"/>
      <c r="DN47" s="115">
        <f t="shared" ref="DN47:DN48" si="22">SUM(DJ47:DM47)</f>
        <v>30</v>
      </c>
      <c r="DO47" s="121">
        <f>DQ47/80*100</f>
        <v>30</v>
      </c>
      <c r="DP47" s="122">
        <f t="shared" ref="DP47:DR47" si="23">SUM(DP6:DP45)</f>
        <v>42</v>
      </c>
      <c r="DQ47" s="123">
        <f t="shared" si="23"/>
        <v>24</v>
      </c>
      <c r="DR47" s="124">
        <f t="shared" si="23"/>
        <v>14</v>
      </c>
      <c r="DS47" s="120"/>
      <c r="DT47" s="125">
        <v>12</v>
      </c>
      <c r="DU47" s="125">
        <v>11</v>
      </c>
      <c r="DV47" s="125">
        <v>5</v>
      </c>
      <c r="DW47" s="125">
        <v>1</v>
      </c>
      <c r="DX47" s="115">
        <f t="shared" ref="DX47:DX48" si="24">SUM(DT47:DW47)/80*100</f>
        <v>36.25</v>
      </c>
      <c r="DY47" s="121">
        <f>EA47/80*100</f>
        <v>31.25</v>
      </c>
      <c r="DZ47" s="122">
        <f t="shared" ref="DZ47:EB47" si="25">SUM(DZ6:DZ45)</f>
        <v>35</v>
      </c>
      <c r="EA47" s="123">
        <f t="shared" si="25"/>
        <v>25</v>
      </c>
      <c r="EB47" s="124">
        <f t="shared" si="25"/>
        <v>19</v>
      </c>
      <c r="EC47" s="120"/>
      <c r="ED47" s="125">
        <v>14</v>
      </c>
      <c r="EE47" s="108"/>
      <c r="EF47" s="125">
        <v>8</v>
      </c>
      <c r="EG47" s="108"/>
      <c r="EH47" s="115">
        <f t="shared" ref="EH47:EH48" si="26">SUM(ED47:EG47)</f>
        <v>22</v>
      </c>
      <c r="EI47" s="121">
        <f>EK47/80*100</f>
        <v>21.25</v>
      </c>
      <c r="EJ47" s="122">
        <f t="shared" ref="EJ47:EL47" si="27">SUM(EJ6:EJ45)</f>
        <v>50</v>
      </c>
      <c r="EK47" s="123">
        <f t="shared" si="27"/>
        <v>17</v>
      </c>
      <c r="EL47" s="124">
        <f t="shared" si="27"/>
        <v>13</v>
      </c>
      <c r="EM47" s="120"/>
      <c r="EN47" s="125">
        <v>17</v>
      </c>
      <c r="EO47" s="108"/>
      <c r="EP47" s="125">
        <v>17</v>
      </c>
      <c r="EQ47" s="125">
        <v>18</v>
      </c>
      <c r="ER47" s="115">
        <f t="shared" ref="ER47:ER48" si="28">SUM(EN47:EQ47)/80*100</f>
        <v>65</v>
      </c>
      <c r="ES47" s="121">
        <f>EU47/80*100</f>
        <v>26.25</v>
      </c>
      <c r="ET47" s="122">
        <f t="shared" ref="ET47:EV47" si="29">SUM(ET6:ET45)</f>
        <v>55</v>
      </c>
      <c r="EU47" s="123">
        <f t="shared" si="29"/>
        <v>21</v>
      </c>
      <c r="EV47" s="124">
        <f t="shared" si="29"/>
        <v>4</v>
      </c>
      <c r="EW47" s="120"/>
      <c r="EX47" s="125">
        <v>14</v>
      </c>
      <c r="EY47" s="125">
        <v>7</v>
      </c>
      <c r="EZ47" s="125">
        <v>11</v>
      </c>
      <c r="FA47" s="125">
        <v>12</v>
      </c>
      <c r="FB47" s="115">
        <f t="shared" ref="FB47:FB48" si="30">SUM(EX47:FA47)</f>
        <v>44</v>
      </c>
      <c r="FC47" s="121">
        <f>FE47/80*100</f>
        <v>33.75</v>
      </c>
      <c r="FD47" s="122">
        <f t="shared" ref="FD47:FF47" si="31">SUM(FD6:FD45)</f>
        <v>26</v>
      </c>
      <c r="FE47" s="123">
        <f t="shared" si="31"/>
        <v>27</v>
      </c>
      <c r="FF47" s="124">
        <f t="shared" si="31"/>
        <v>27</v>
      </c>
      <c r="FG47" s="120"/>
      <c r="FH47" s="125">
        <v>15</v>
      </c>
      <c r="FI47" s="125">
        <v>6</v>
      </c>
      <c r="FJ47" s="125">
        <v>9</v>
      </c>
      <c r="FK47" s="108">
        <v>5</v>
      </c>
      <c r="FL47" s="115">
        <f t="shared" ref="FL47:FL48" si="32">SUM(FH47:FK47)/80*100</f>
        <v>43.75</v>
      </c>
      <c r="FM47" s="121">
        <f>FO47/80*100</f>
        <v>33.75</v>
      </c>
      <c r="FN47" s="122">
        <f t="shared" ref="FN47:FP47" si="33">SUM(FN6:FN45)</f>
        <v>25</v>
      </c>
      <c r="FO47" s="123">
        <f t="shared" si="33"/>
        <v>27</v>
      </c>
      <c r="FP47" s="124">
        <f t="shared" si="33"/>
        <v>28</v>
      </c>
      <c r="FQ47" s="120"/>
      <c r="FR47" s="125">
        <v>16</v>
      </c>
      <c r="FS47" s="125">
        <v>8</v>
      </c>
      <c r="FT47" s="125">
        <v>4</v>
      </c>
      <c r="FU47" s="125">
        <v>2</v>
      </c>
      <c r="FV47" s="115">
        <f t="shared" ref="FV47:FV48" si="34">SUM(FR47:FU47)</f>
        <v>30</v>
      </c>
      <c r="FW47" s="121">
        <f>FY47/80*100</f>
        <v>32.5</v>
      </c>
      <c r="FX47" s="122">
        <f t="shared" ref="FX47:FZ47" si="35">SUM(FX6:FX45)</f>
        <v>39</v>
      </c>
      <c r="FY47" s="123">
        <f t="shared" si="35"/>
        <v>26</v>
      </c>
      <c r="FZ47" s="124">
        <f t="shared" si="35"/>
        <v>15</v>
      </c>
      <c r="GA47" s="120"/>
      <c r="GB47" s="125">
        <v>8</v>
      </c>
      <c r="GC47" s="125">
        <v>5</v>
      </c>
      <c r="GD47" s="125">
        <v>5</v>
      </c>
      <c r="GE47" s="125">
        <v>13</v>
      </c>
      <c r="GF47" s="115">
        <f t="shared" ref="GF47:GF48" si="36">SUM(GB47:GE47)/80*100</f>
        <v>38.75</v>
      </c>
      <c r="GG47" s="121">
        <f>GI47/80*100</f>
        <v>31.25</v>
      </c>
      <c r="GH47" s="122">
        <f t="shared" ref="GH47:GJ47" si="37">SUM(GH6:GH45)</f>
        <v>30</v>
      </c>
      <c r="GI47" s="123">
        <f t="shared" si="37"/>
        <v>25</v>
      </c>
      <c r="GJ47" s="124">
        <f t="shared" si="37"/>
        <v>21</v>
      </c>
      <c r="GK47" s="120"/>
      <c r="GL47" s="125">
        <v>12</v>
      </c>
      <c r="GM47" s="108"/>
      <c r="GN47" s="125">
        <v>10</v>
      </c>
      <c r="GO47" s="125">
        <v>17</v>
      </c>
      <c r="GP47" s="115">
        <f t="shared" ref="GP47:GP48" si="38">SUM(GL47:GO47)</f>
        <v>39</v>
      </c>
      <c r="GQ47" s="121">
        <f>GS47/80*100</f>
        <v>20</v>
      </c>
      <c r="GR47" s="122">
        <f t="shared" ref="GR47:GT47" si="39">SUM(GR6:GR45)</f>
        <v>53</v>
      </c>
      <c r="GS47" s="123">
        <f t="shared" si="39"/>
        <v>16</v>
      </c>
      <c r="GT47" s="124">
        <f t="shared" si="39"/>
        <v>11</v>
      </c>
      <c r="GU47" s="120"/>
      <c r="GV47" s="125">
        <v>8</v>
      </c>
      <c r="GW47" s="125">
        <v>12</v>
      </c>
      <c r="GX47" s="125">
        <v>7</v>
      </c>
      <c r="GY47" s="125">
        <v>16</v>
      </c>
      <c r="GZ47" s="115">
        <f t="shared" ref="GZ47:GZ48" si="40">SUM(GV47:GY47)/80*100</f>
        <v>53.75</v>
      </c>
      <c r="HA47" s="121">
        <f>HC47/80*100</f>
        <v>38.75</v>
      </c>
      <c r="HB47" s="122">
        <f t="shared" ref="HB47:HD47" si="41">SUM(HB6:HB45)</f>
        <v>31</v>
      </c>
      <c r="HC47" s="123">
        <f t="shared" si="41"/>
        <v>31</v>
      </c>
      <c r="HD47" s="124">
        <f t="shared" si="41"/>
        <v>18</v>
      </c>
      <c r="HE47" s="120"/>
      <c r="HF47" s="125">
        <v>9</v>
      </c>
      <c r="HG47" s="125">
        <v>4</v>
      </c>
      <c r="HH47" s="125">
        <v>2</v>
      </c>
      <c r="HI47" s="125">
        <v>2</v>
      </c>
      <c r="HJ47" s="115">
        <f t="shared" ref="HJ47:HJ48" si="42">SUM(HF47:HI47)</f>
        <v>17</v>
      </c>
      <c r="HK47" s="121">
        <f>HM47/80*100</f>
        <v>20</v>
      </c>
      <c r="HL47" s="122">
        <f t="shared" ref="HL47:HN47" si="43">SUM(HL6:HL45)</f>
        <v>49</v>
      </c>
      <c r="HM47" s="123">
        <f t="shared" si="43"/>
        <v>16</v>
      </c>
      <c r="HN47" s="124">
        <f t="shared" si="43"/>
        <v>15</v>
      </c>
      <c r="HO47" s="120"/>
      <c r="HP47" s="125">
        <v>12</v>
      </c>
      <c r="HQ47" s="125">
        <v>3</v>
      </c>
      <c r="HR47" s="125">
        <v>6</v>
      </c>
      <c r="HS47" s="125">
        <v>17</v>
      </c>
      <c r="HT47" s="115">
        <f t="shared" ref="HT47:HT48" si="44">SUM(HP47:HS47)</f>
        <v>38</v>
      </c>
      <c r="HU47" s="121">
        <f>HW47/80*100</f>
        <v>42.5</v>
      </c>
      <c r="HV47" s="122">
        <f t="shared" ref="HV47:HX47" si="45">SUM(HV6:HV45)</f>
        <v>32</v>
      </c>
      <c r="HW47" s="123">
        <f t="shared" si="45"/>
        <v>34</v>
      </c>
      <c r="HX47" s="124">
        <f t="shared" si="45"/>
        <v>14</v>
      </c>
      <c r="HY47" s="120"/>
    </row>
    <row r="48" spans="1:233">
      <c r="A48" s="256"/>
      <c r="B48" s="256"/>
      <c r="C48" s="126" t="s">
        <v>580</v>
      </c>
      <c r="D48" s="127">
        <v>2</v>
      </c>
      <c r="E48" s="127"/>
      <c r="F48" s="127">
        <v>3</v>
      </c>
      <c r="G48" s="127">
        <v>7</v>
      </c>
      <c r="H48" s="128">
        <f t="shared" si="0"/>
        <v>15</v>
      </c>
      <c r="I48" s="129">
        <f>L47/80*100</f>
        <v>12.5</v>
      </c>
      <c r="J48" s="65"/>
      <c r="K48" s="65"/>
      <c r="L48" s="65"/>
      <c r="M48" s="112"/>
      <c r="N48" s="127"/>
      <c r="O48" s="127">
        <v>17</v>
      </c>
      <c r="P48" s="127">
        <v>4</v>
      </c>
      <c r="Q48" s="127">
        <v>6</v>
      </c>
      <c r="R48" s="128">
        <f t="shared" si="2"/>
        <v>27</v>
      </c>
      <c r="S48" s="130">
        <f>V47/80*100</f>
        <v>30</v>
      </c>
      <c r="T48" s="65"/>
      <c r="U48" s="65"/>
      <c r="V48" s="65"/>
      <c r="W48" s="112"/>
      <c r="X48" s="127"/>
      <c r="Y48" s="131">
        <v>9</v>
      </c>
      <c r="Z48" s="131">
        <v>5</v>
      </c>
      <c r="AA48" s="131">
        <v>6</v>
      </c>
      <c r="AB48" s="128">
        <f t="shared" si="4"/>
        <v>25</v>
      </c>
      <c r="AC48" s="130">
        <f>AF47/80*100</f>
        <v>21.25</v>
      </c>
      <c r="AD48" s="65"/>
      <c r="AE48" s="65"/>
      <c r="AF48" s="65"/>
      <c r="AG48" s="112"/>
      <c r="AH48" s="131">
        <v>13</v>
      </c>
      <c r="AI48" s="131">
        <v>12</v>
      </c>
      <c r="AJ48" s="131">
        <v>0</v>
      </c>
      <c r="AK48" s="131">
        <v>7</v>
      </c>
      <c r="AL48" s="128">
        <f t="shared" si="6"/>
        <v>32</v>
      </c>
      <c r="AM48" s="130">
        <f>AP47/80*100</f>
        <v>12.5</v>
      </c>
      <c r="AN48" s="65"/>
      <c r="AO48" s="65"/>
      <c r="AP48" s="65"/>
      <c r="AQ48" s="112"/>
      <c r="AR48" s="131">
        <v>5</v>
      </c>
      <c r="AS48" s="127"/>
      <c r="AT48" s="131">
        <v>7</v>
      </c>
      <c r="AU48" s="131">
        <v>4</v>
      </c>
      <c r="AV48" s="128">
        <f t="shared" si="8"/>
        <v>20</v>
      </c>
      <c r="AW48" s="130">
        <f>AZ47/80*100</f>
        <v>11.25</v>
      </c>
      <c r="AX48" s="65"/>
      <c r="AY48" s="65"/>
      <c r="AZ48" s="65"/>
      <c r="BA48" s="112"/>
      <c r="BB48" s="131">
        <v>4</v>
      </c>
      <c r="BC48" s="131">
        <v>9</v>
      </c>
      <c r="BD48" s="131">
        <v>2</v>
      </c>
      <c r="BE48" s="131">
        <v>10</v>
      </c>
      <c r="BF48" s="128">
        <f t="shared" si="10"/>
        <v>25</v>
      </c>
      <c r="BG48" s="130">
        <f>BJ47/80*100</f>
        <v>30</v>
      </c>
      <c r="BH48" s="65"/>
      <c r="BI48" s="65"/>
      <c r="BJ48" s="65"/>
      <c r="BK48" s="112"/>
      <c r="BL48" s="131">
        <v>5</v>
      </c>
      <c r="BM48" s="127"/>
      <c r="BN48" s="131">
        <v>11</v>
      </c>
      <c r="BO48" s="131">
        <v>7</v>
      </c>
      <c r="BP48" s="128">
        <f t="shared" si="12"/>
        <v>28.749999999999996</v>
      </c>
      <c r="BQ48" s="130">
        <f>BT47/80*100</f>
        <v>12.5</v>
      </c>
      <c r="BR48" s="65"/>
      <c r="BS48" s="65"/>
      <c r="BT48" s="65"/>
      <c r="BU48" s="112"/>
      <c r="BV48" s="131">
        <v>4</v>
      </c>
      <c r="BW48" s="127"/>
      <c r="BX48" s="131">
        <v>2</v>
      </c>
      <c r="BY48" s="131">
        <v>15</v>
      </c>
      <c r="BZ48" s="128">
        <f t="shared" si="14"/>
        <v>21</v>
      </c>
      <c r="CA48" s="130">
        <f>CD47/80*100</f>
        <v>25</v>
      </c>
      <c r="CB48" s="65"/>
      <c r="CC48" s="65"/>
      <c r="CD48" s="65"/>
      <c r="CE48" s="112"/>
      <c r="CF48" s="131">
        <v>6</v>
      </c>
      <c r="CG48" s="131">
        <v>14</v>
      </c>
      <c r="CH48" s="131">
        <v>8</v>
      </c>
      <c r="CI48" s="131">
        <v>13</v>
      </c>
      <c r="CJ48" s="128">
        <f t="shared" si="16"/>
        <v>51.249999999999993</v>
      </c>
      <c r="CK48" s="130">
        <f>CN47/80*100</f>
        <v>37.5</v>
      </c>
      <c r="CL48" s="65"/>
      <c r="CM48" s="65"/>
      <c r="CN48" s="65"/>
      <c r="CO48" s="112"/>
      <c r="CP48" s="127"/>
      <c r="CQ48" s="131">
        <v>14</v>
      </c>
      <c r="CR48" s="131">
        <v>10</v>
      </c>
      <c r="CS48" s="131">
        <v>8</v>
      </c>
      <c r="CT48" s="128">
        <f t="shared" si="18"/>
        <v>32</v>
      </c>
      <c r="CU48" s="130">
        <f>CX47/80*100</f>
        <v>23.75</v>
      </c>
      <c r="CV48" s="65"/>
      <c r="CW48" s="65"/>
      <c r="CX48" s="65"/>
      <c r="CY48" s="112"/>
      <c r="CZ48" s="131">
        <v>3</v>
      </c>
      <c r="DA48" s="131">
        <v>8</v>
      </c>
      <c r="DB48" s="131">
        <v>4</v>
      </c>
      <c r="DC48" s="131">
        <v>7</v>
      </c>
      <c r="DD48" s="128">
        <f t="shared" si="20"/>
        <v>27.500000000000004</v>
      </c>
      <c r="DE48" s="130">
        <f>DH47/80*100</f>
        <v>16.25</v>
      </c>
      <c r="DF48" s="65"/>
      <c r="DG48" s="65"/>
      <c r="DH48" s="65"/>
      <c r="DI48" s="112"/>
      <c r="DJ48" s="131">
        <v>4</v>
      </c>
      <c r="DK48" s="131">
        <v>10</v>
      </c>
      <c r="DL48" s="131">
        <v>6</v>
      </c>
      <c r="DM48" s="127"/>
      <c r="DN48" s="128">
        <f t="shared" si="22"/>
        <v>20</v>
      </c>
      <c r="DO48" s="130">
        <f>DR47/80*100</f>
        <v>17.5</v>
      </c>
      <c r="DP48" s="65"/>
      <c r="DQ48" s="65"/>
      <c r="DR48" s="65"/>
      <c r="DS48" s="112"/>
      <c r="DT48" s="131">
        <v>5</v>
      </c>
      <c r="DU48" s="131">
        <v>11</v>
      </c>
      <c r="DV48" s="131">
        <v>3</v>
      </c>
      <c r="DW48" s="131">
        <v>6</v>
      </c>
      <c r="DX48" s="128">
        <f t="shared" si="24"/>
        <v>31.25</v>
      </c>
      <c r="DY48" s="130">
        <f>EB47/80*100</f>
        <v>23.75</v>
      </c>
      <c r="DZ48" s="65"/>
      <c r="EA48" s="65"/>
      <c r="EB48" s="65"/>
      <c r="EC48" s="112"/>
      <c r="ED48" s="131">
        <v>4</v>
      </c>
      <c r="EE48" s="127"/>
      <c r="EF48" s="131">
        <v>11</v>
      </c>
      <c r="EG48" s="127"/>
      <c r="EH48" s="128">
        <f t="shared" si="26"/>
        <v>15</v>
      </c>
      <c r="EI48" s="130">
        <f>EL47/80*100</f>
        <v>16.25</v>
      </c>
      <c r="EJ48" s="65"/>
      <c r="EK48" s="65"/>
      <c r="EL48" s="65"/>
      <c r="EM48" s="112"/>
      <c r="EN48" s="131">
        <v>8</v>
      </c>
      <c r="EO48" s="127"/>
      <c r="EP48" s="131">
        <v>15</v>
      </c>
      <c r="EQ48" s="131">
        <v>11</v>
      </c>
      <c r="ER48" s="128">
        <f t="shared" si="28"/>
        <v>42.5</v>
      </c>
      <c r="ES48" s="130">
        <f>EV47/80*100</f>
        <v>5</v>
      </c>
      <c r="ET48" s="65"/>
      <c r="EU48" s="65"/>
      <c r="EV48" s="65"/>
      <c r="EW48" s="112"/>
      <c r="EX48" s="131">
        <v>5</v>
      </c>
      <c r="EY48" s="131">
        <v>13</v>
      </c>
      <c r="EZ48" s="131">
        <v>10</v>
      </c>
      <c r="FA48" s="131">
        <v>16</v>
      </c>
      <c r="FB48" s="128">
        <f t="shared" si="30"/>
        <v>44</v>
      </c>
      <c r="FC48" s="130">
        <f>FF47/80*100</f>
        <v>33.75</v>
      </c>
      <c r="FD48" s="65"/>
      <c r="FE48" s="65"/>
      <c r="FF48" s="65"/>
      <c r="FG48" s="112"/>
      <c r="FH48" s="131">
        <v>1</v>
      </c>
      <c r="FI48" s="131">
        <v>9</v>
      </c>
      <c r="FJ48" s="131">
        <v>9</v>
      </c>
      <c r="FK48" s="127">
        <v>17</v>
      </c>
      <c r="FL48" s="128">
        <f t="shared" si="32"/>
        <v>45</v>
      </c>
      <c r="FM48" s="130">
        <f>FP47/80*100</f>
        <v>35</v>
      </c>
      <c r="FN48" s="65"/>
      <c r="FO48" s="65"/>
      <c r="FP48" s="65"/>
      <c r="FQ48" s="112"/>
      <c r="FR48" s="131">
        <v>3</v>
      </c>
      <c r="FS48" s="131">
        <v>8</v>
      </c>
      <c r="FT48" s="131">
        <v>6</v>
      </c>
      <c r="FU48" s="131">
        <v>2</v>
      </c>
      <c r="FV48" s="128">
        <f t="shared" si="34"/>
        <v>19</v>
      </c>
      <c r="FW48" s="130">
        <f>FZ47/80*100</f>
        <v>18.75</v>
      </c>
      <c r="FX48" s="65"/>
      <c r="FY48" s="65"/>
      <c r="FZ48" s="65"/>
      <c r="GA48" s="112"/>
      <c r="GB48" s="131">
        <v>4</v>
      </c>
      <c r="GC48" s="131">
        <v>11</v>
      </c>
      <c r="GD48" s="131">
        <v>5</v>
      </c>
      <c r="GE48" s="131">
        <v>6</v>
      </c>
      <c r="GF48" s="128">
        <f t="shared" si="36"/>
        <v>32.5</v>
      </c>
      <c r="GG48" s="130">
        <f>GJ47/80*100</f>
        <v>26.25</v>
      </c>
      <c r="GH48" s="65"/>
      <c r="GI48" s="65"/>
      <c r="GJ48" s="65"/>
      <c r="GK48" s="112"/>
      <c r="GL48" s="131">
        <v>9</v>
      </c>
      <c r="GM48" s="127"/>
      <c r="GN48" s="131">
        <v>15</v>
      </c>
      <c r="GO48" s="131">
        <v>11</v>
      </c>
      <c r="GP48" s="128">
        <f t="shared" si="38"/>
        <v>35</v>
      </c>
      <c r="GQ48" s="130">
        <f>GT47/80*100</f>
        <v>13.750000000000002</v>
      </c>
      <c r="GR48" s="65"/>
      <c r="GS48" s="65"/>
      <c r="GT48" s="65"/>
      <c r="GU48" s="112"/>
      <c r="GV48" s="131">
        <v>2</v>
      </c>
      <c r="GW48" s="131">
        <v>8</v>
      </c>
      <c r="GX48" s="131">
        <v>9</v>
      </c>
      <c r="GY48" s="131">
        <v>11</v>
      </c>
      <c r="GZ48" s="128">
        <f t="shared" si="40"/>
        <v>37.5</v>
      </c>
      <c r="HA48" s="130">
        <f>HD47/80*100</f>
        <v>22.5</v>
      </c>
      <c r="HB48" s="65"/>
      <c r="HC48" s="65"/>
      <c r="HD48" s="65"/>
      <c r="HE48" s="112"/>
      <c r="HF48" s="131">
        <v>4</v>
      </c>
      <c r="HG48" s="131">
        <v>11</v>
      </c>
      <c r="HH48" s="131">
        <v>1</v>
      </c>
      <c r="HI48" s="131">
        <v>0</v>
      </c>
      <c r="HJ48" s="128">
        <f t="shared" si="42"/>
        <v>16</v>
      </c>
      <c r="HK48" s="130">
        <f>HN47/80*100</f>
        <v>18.75</v>
      </c>
      <c r="HL48" s="65"/>
      <c r="HM48" s="65"/>
      <c r="HN48" s="65"/>
      <c r="HO48" s="112"/>
      <c r="HP48" s="131">
        <v>3</v>
      </c>
      <c r="HQ48" s="131">
        <v>13</v>
      </c>
      <c r="HR48" s="131">
        <v>1</v>
      </c>
      <c r="HS48" s="131">
        <v>1</v>
      </c>
      <c r="HT48" s="128">
        <f t="shared" si="44"/>
        <v>18</v>
      </c>
      <c r="HU48" s="130">
        <f>HX47/80*100</f>
        <v>17.5</v>
      </c>
      <c r="HV48" s="65"/>
      <c r="HW48" s="65"/>
      <c r="HX48" s="65"/>
      <c r="HY48" s="112"/>
    </row>
    <row r="49" spans="1:233">
      <c r="A49" s="256"/>
      <c r="B49" s="256"/>
      <c r="C49" s="132" t="s">
        <v>581</v>
      </c>
      <c r="D49" s="133">
        <f t="shared" ref="D49:I49" si="46">D47-D48</f>
        <v>7</v>
      </c>
      <c r="E49" s="134">
        <f t="shared" si="46"/>
        <v>0</v>
      </c>
      <c r="F49" s="134">
        <f t="shared" si="46"/>
        <v>6</v>
      </c>
      <c r="G49" s="135">
        <f t="shared" si="46"/>
        <v>3</v>
      </c>
      <c r="H49" s="136">
        <f t="shared" si="46"/>
        <v>20</v>
      </c>
      <c r="I49" s="137">
        <f t="shared" si="46"/>
        <v>20</v>
      </c>
      <c r="J49" s="65"/>
      <c r="K49" s="65"/>
      <c r="L49" s="65"/>
      <c r="M49" s="112"/>
      <c r="N49" s="138">
        <f t="shared" ref="N49:S49" si="47">N47-N48</f>
        <v>0</v>
      </c>
      <c r="O49" s="138">
        <f t="shared" si="47"/>
        <v>-16</v>
      </c>
      <c r="P49" s="138">
        <f t="shared" si="47"/>
        <v>12</v>
      </c>
      <c r="Q49" s="138">
        <f t="shared" si="47"/>
        <v>10</v>
      </c>
      <c r="R49" s="139">
        <f t="shared" si="47"/>
        <v>6</v>
      </c>
      <c r="S49" s="140">
        <f t="shared" si="47"/>
        <v>7.5</v>
      </c>
      <c r="T49" s="65"/>
      <c r="U49" s="65"/>
      <c r="V49" s="65"/>
      <c r="W49" s="112"/>
      <c r="X49" s="138">
        <f t="shared" ref="X49:AC49" si="48">X47-X48</f>
        <v>0</v>
      </c>
      <c r="Y49" s="138">
        <f t="shared" si="48"/>
        <v>-6</v>
      </c>
      <c r="Z49" s="138">
        <f t="shared" si="48"/>
        <v>4</v>
      </c>
      <c r="AA49" s="138">
        <f t="shared" si="48"/>
        <v>-2</v>
      </c>
      <c r="AB49" s="139">
        <f t="shared" si="48"/>
        <v>-5</v>
      </c>
      <c r="AC49" s="140">
        <f t="shared" si="48"/>
        <v>-5</v>
      </c>
      <c r="AD49" s="65"/>
      <c r="AE49" s="65"/>
      <c r="AF49" s="65"/>
      <c r="AG49" s="112"/>
      <c r="AH49" s="138">
        <f t="shared" ref="AH49:AM49" si="49">AH47-AH48</f>
        <v>1</v>
      </c>
      <c r="AI49" s="138">
        <f t="shared" si="49"/>
        <v>-4</v>
      </c>
      <c r="AJ49" s="138">
        <f t="shared" si="49"/>
        <v>8</v>
      </c>
      <c r="AK49" s="138">
        <f t="shared" si="49"/>
        <v>3</v>
      </c>
      <c r="AL49" s="139">
        <f t="shared" si="49"/>
        <v>8</v>
      </c>
      <c r="AM49" s="140">
        <f t="shared" si="49"/>
        <v>11.25</v>
      </c>
      <c r="AN49" s="65"/>
      <c r="AO49" s="65"/>
      <c r="AP49" s="65"/>
      <c r="AQ49" s="112"/>
      <c r="AR49" s="138">
        <f t="shared" ref="AR49:AW49" si="50">AR47-AR48</f>
        <v>5</v>
      </c>
      <c r="AS49" s="138">
        <f t="shared" si="50"/>
        <v>0</v>
      </c>
      <c r="AT49" s="138">
        <f t="shared" si="50"/>
        <v>8</v>
      </c>
      <c r="AU49" s="138">
        <f t="shared" si="50"/>
        <v>3</v>
      </c>
      <c r="AV49" s="139">
        <f t="shared" si="50"/>
        <v>20</v>
      </c>
      <c r="AW49" s="140">
        <f t="shared" si="50"/>
        <v>20</v>
      </c>
      <c r="AX49" s="65"/>
      <c r="AY49" s="65"/>
      <c r="AZ49" s="65"/>
      <c r="BA49" s="112"/>
      <c r="BB49" s="138">
        <f t="shared" ref="BB49:BG49" si="51">BB47-BB48</f>
        <v>5</v>
      </c>
      <c r="BC49" s="138">
        <f t="shared" si="51"/>
        <v>-6</v>
      </c>
      <c r="BD49" s="138">
        <f t="shared" si="51"/>
        <v>5</v>
      </c>
      <c r="BE49" s="138">
        <f t="shared" si="51"/>
        <v>-8</v>
      </c>
      <c r="BF49" s="139">
        <f t="shared" si="51"/>
        <v>-4</v>
      </c>
      <c r="BG49" s="140">
        <f t="shared" si="51"/>
        <v>-7.5</v>
      </c>
      <c r="BH49" s="65"/>
      <c r="BI49" s="65"/>
      <c r="BJ49" s="65"/>
      <c r="BK49" s="112"/>
      <c r="BL49" s="138">
        <f t="shared" ref="BL49:BQ49" si="52">BL47-BL48</f>
        <v>2</v>
      </c>
      <c r="BM49" s="138">
        <f t="shared" si="52"/>
        <v>0</v>
      </c>
      <c r="BN49" s="138">
        <f t="shared" si="52"/>
        <v>-1</v>
      </c>
      <c r="BO49" s="138">
        <f t="shared" si="52"/>
        <v>5</v>
      </c>
      <c r="BP49" s="139">
        <f t="shared" si="52"/>
        <v>7.5000000000000036</v>
      </c>
      <c r="BQ49" s="140">
        <f t="shared" si="52"/>
        <v>7.5</v>
      </c>
      <c r="BR49" s="65"/>
      <c r="BS49" s="65"/>
      <c r="BT49" s="65"/>
      <c r="BU49" s="112"/>
      <c r="BV49" s="138">
        <f t="shared" ref="BV49:CA49" si="53">BV47-BV48</f>
        <v>9</v>
      </c>
      <c r="BW49" s="138">
        <f t="shared" si="53"/>
        <v>0</v>
      </c>
      <c r="BX49" s="138">
        <f t="shared" si="53"/>
        <v>13</v>
      </c>
      <c r="BY49" s="138">
        <f t="shared" si="53"/>
        <v>-13</v>
      </c>
      <c r="BZ49" s="139">
        <f t="shared" si="53"/>
        <v>9</v>
      </c>
      <c r="CA49" s="140">
        <f t="shared" si="53"/>
        <v>11.25</v>
      </c>
      <c r="CB49" s="65"/>
      <c r="CC49" s="65"/>
      <c r="CD49" s="65"/>
      <c r="CE49" s="112"/>
      <c r="CF49" s="138">
        <f t="shared" ref="CF49:CK49" si="54">CF47-CF48</f>
        <v>8</v>
      </c>
      <c r="CG49" s="138">
        <f t="shared" si="54"/>
        <v>-9</v>
      </c>
      <c r="CH49" s="138">
        <f t="shared" si="54"/>
        <v>6</v>
      </c>
      <c r="CI49" s="138">
        <f t="shared" si="54"/>
        <v>-7</v>
      </c>
      <c r="CJ49" s="139">
        <f t="shared" si="54"/>
        <v>-2.4999999999999929</v>
      </c>
      <c r="CK49" s="140">
        <f t="shared" si="54"/>
        <v>0</v>
      </c>
      <c r="CL49" s="65"/>
      <c r="CM49" s="65"/>
      <c r="CN49" s="65"/>
      <c r="CO49" s="112"/>
      <c r="CP49" s="138">
        <f t="shared" ref="CP49:CU49" si="55">CP47-CP48</f>
        <v>0</v>
      </c>
      <c r="CQ49" s="138">
        <f t="shared" si="55"/>
        <v>-10</v>
      </c>
      <c r="CR49" s="138">
        <f t="shared" si="55"/>
        <v>3</v>
      </c>
      <c r="CS49" s="138">
        <f t="shared" si="55"/>
        <v>7</v>
      </c>
      <c r="CT49" s="139">
        <f t="shared" si="55"/>
        <v>0</v>
      </c>
      <c r="CU49" s="140">
        <f t="shared" si="55"/>
        <v>0</v>
      </c>
      <c r="CV49" s="65"/>
      <c r="CW49" s="65"/>
      <c r="CX49" s="65"/>
      <c r="CY49" s="112"/>
      <c r="CZ49" s="138">
        <f t="shared" ref="CZ49:DE49" si="56">CZ47-CZ48</f>
        <v>11</v>
      </c>
      <c r="DA49" s="138">
        <f t="shared" si="56"/>
        <v>6</v>
      </c>
      <c r="DB49" s="138">
        <f t="shared" si="56"/>
        <v>4</v>
      </c>
      <c r="DC49" s="138">
        <f t="shared" si="56"/>
        <v>-3</v>
      </c>
      <c r="DD49" s="139">
        <f t="shared" si="56"/>
        <v>22.499999999999996</v>
      </c>
      <c r="DE49" s="140">
        <f t="shared" si="56"/>
        <v>15</v>
      </c>
      <c r="DF49" s="65"/>
      <c r="DG49" s="65"/>
      <c r="DH49" s="65"/>
      <c r="DI49" s="112"/>
      <c r="DJ49" s="138">
        <f t="shared" ref="DJ49:DO49" si="57">DJ47-DJ48</f>
        <v>10</v>
      </c>
      <c r="DK49" s="138">
        <f t="shared" si="57"/>
        <v>0</v>
      </c>
      <c r="DL49" s="138">
        <f t="shared" si="57"/>
        <v>0</v>
      </c>
      <c r="DM49" s="138">
        <f t="shared" si="57"/>
        <v>0</v>
      </c>
      <c r="DN49" s="139">
        <f t="shared" si="57"/>
        <v>10</v>
      </c>
      <c r="DO49" s="140">
        <f t="shared" si="57"/>
        <v>12.5</v>
      </c>
      <c r="DP49" s="65"/>
      <c r="DQ49" s="65"/>
      <c r="DR49" s="65"/>
      <c r="DS49" s="112"/>
      <c r="DT49" s="138">
        <f t="shared" ref="DT49:DY49" si="58">DT47-DT48</f>
        <v>7</v>
      </c>
      <c r="DU49" s="138">
        <f t="shared" si="58"/>
        <v>0</v>
      </c>
      <c r="DV49" s="138">
        <f t="shared" si="58"/>
        <v>2</v>
      </c>
      <c r="DW49" s="138">
        <f t="shared" si="58"/>
        <v>-5</v>
      </c>
      <c r="DX49" s="139">
        <f t="shared" si="58"/>
        <v>5</v>
      </c>
      <c r="DY49" s="140">
        <f t="shared" si="58"/>
        <v>7.5</v>
      </c>
      <c r="DZ49" s="65"/>
      <c r="EA49" s="65"/>
      <c r="EB49" s="65"/>
      <c r="EC49" s="112"/>
      <c r="ED49" s="138">
        <f t="shared" ref="ED49:EI49" si="59">ED47-ED48</f>
        <v>10</v>
      </c>
      <c r="EE49" s="138">
        <f t="shared" si="59"/>
        <v>0</v>
      </c>
      <c r="EF49" s="138">
        <f t="shared" si="59"/>
        <v>-3</v>
      </c>
      <c r="EG49" s="138">
        <f t="shared" si="59"/>
        <v>0</v>
      </c>
      <c r="EH49" s="139">
        <f t="shared" si="59"/>
        <v>7</v>
      </c>
      <c r="EI49" s="140">
        <f t="shared" si="59"/>
        <v>5</v>
      </c>
      <c r="EJ49" s="65"/>
      <c r="EK49" s="65"/>
      <c r="EL49" s="65"/>
      <c r="EM49" s="112"/>
      <c r="EN49" s="138">
        <f t="shared" ref="EN49:ES49" si="60">EN47-EN48</f>
        <v>9</v>
      </c>
      <c r="EO49" s="138">
        <f t="shared" si="60"/>
        <v>0</v>
      </c>
      <c r="EP49" s="138">
        <f t="shared" si="60"/>
        <v>2</v>
      </c>
      <c r="EQ49" s="138">
        <f t="shared" si="60"/>
        <v>7</v>
      </c>
      <c r="ER49" s="139">
        <f t="shared" si="60"/>
        <v>22.5</v>
      </c>
      <c r="ES49" s="140">
        <f t="shared" si="60"/>
        <v>21.25</v>
      </c>
      <c r="ET49" s="65"/>
      <c r="EU49" s="65"/>
      <c r="EV49" s="65"/>
      <c r="EW49" s="112"/>
      <c r="EX49" s="138">
        <f t="shared" ref="EX49:FC49" si="61">EX47-EX48</f>
        <v>9</v>
      </c>
      <c r="EY49" s="138">
        <f t="shared" si="61"/>
        <v>-6</v>
      </c>
      <c r="EZ49" s="138">
        <f t="shared" si="61"/>
        <v>1</v>
      </c>
      <c r="FA49" s="138">
        <f t="shared" si="61"/>
        <v>-4</v>
      </c>
      <c r="FB49" s="139">
        <f t="shared" si="61"/>
        <v>0</v>
      </c>
      <c r="FC49" s="140">
        <f t="shared" si="61"/>
        <v>0</v>
      </c>
      <c r="FD49" s="65"/>
      <c r="FE49" s="65"/>
      <c r="FF49" s="65"/>
      <c r="FG49" s="112"/>
      <c r="FH49" s="138">
        <f t="shared" ref="FH49:FM49" si="62">FH47-FH48</f>
        <v>14</v>
      </c>
      <c r="FI49" s="138">
        <f t="shared" si="62"/>
        <v>-3</v>
      </c>
      <c r="FJ49" s="138">
        <f t="shared" si="62"/>
        <v>0</v>
      </c>
      <c r="FK49" s="138">
        <f t="shared" si="62"/>
        <v>-12</v>
      </c>
      <c r="FL49" s="139">
        <f t="shared" si="62"/>
        <v>-1.25</v>
      </c>
      <c r="FM49" s="140">
        <f t="shared" si="62"/>
        <v>-1.25</v>
      </c>
      <c r="FN49" s="65"/>
      <c r="FO49" s="65"/>
      <c r="FP49" s="65"/>
      <c r="FQ49" s="112"/>
      <c r="FR49" s="138">
        <f t="shared" ref="FR49:FW49" si="63">FR47-FR48</f>
        <v>13</v>
      </c>
      <c r="FS49" s="138">
        <f t="shared" si="63"/>
        <v>0</v>
      </c>
      <c r="FT49" s="138">
        <f t="shared" si="63"/>
        <v>-2</v>
      </c>
      <c r="FU49" s="138">
        <f t="shared" si="63"/>
        <v>0</v>
      </c>
      <c r="FV49" s="139">
        <f t="shared" si="63"/>
        <v>11</v>
      </c>
      <c r="FW49" s="140">
        <f t="shared" si="63"/>
        <v>13.75</v>
      </c>
      <c r="FX49" s="65"/>
      <c r="FY49" s="65"/>
      <c r="FZ49" s="65"/>
      <c r="GA49" s="112"/>
      <c r="GB49" s="138">
        <f t="shared" ref="GB49:GG49" si="64">GB47-GB48</f>
        <v>4</v>
      </c>
      <c r="GC49" s="138">
        <f t="shared" si="64"/>
        <v>-6</v>
      </c>
      <c r="GD49" s="138">
        <f t="shared" si="64"/>
        <v>0</v>
      </c>
      <c r="GE49" s="138">
        <f t="shared" si="64"/>
        <v>7</v>
      </c>
      <c r="GF49" s="139">
        <f t="shared" si="64"/>
        <v>6.25</v>
      </c>
      <c r="GG49" s="140">
        <f t="shared" si="64"/>
        <v>5</v>
      </c>
      <c r="GH49" s="65"/>
      <c r="GI49" s="65"/>
      <c r="GJ49" s="65"/>
      <c r="GK49" s="112"/>
      <c r="GL49" s="138">
        <f t="shared" ref="GL49:GQ49" si="65">GL47-GL48</f>
        <v>3</v>
      </c>
      <c r="GM49" s="138">
        <f t="shared" si="65"/>
        <v>0</v>
      </c>
      <c r="GN49" s="138">
        <f t="shared" si="65"/>
        <v>-5</v>
      </c>
      <c r="GO49" s="138">
        <f t="shared" si="65"/>
        <v>6</v>
      </c>
      <c r="GP49" s="139">
        <f t="shared" si="65"/>
        <v>4</v>
      </c>
      <c r="GQ49" s="140">
        <f t="shared" si="65"/>
        <v>6.2499999999999982</v>
      </c>
      <c r="GR49" s="65"/>
      <c r="GS49" s="65"/>
      <c r="GT49" s="65"/>
      <c r="GU49" s="112"/>
      <c r="GV49" s="138">
        <f t="shared" ref="GV49:HA49" si="66">GV47-GV48</f>
        <v>6</v>
      </c>
      <c r="GW49" s="138">
        <f t="shared" si="66"/>
        <v>4</v>
      </c>
      <c r="GX49" s="138">
        <f t="shared" si="66"/>
        <v>-2</v>
      </c>
      <c r="GY49" s="138">
        <f t="shared" si="66"/>
        <v>5</v>
      </c>
      <c r="GZ49" s="139">
        <f t="shared" si="66"/>
        <v>16.25</v>
      </c>
      <c r="HA49" s="140">
        <f t="shared" si="66"/>
        <v>16.25</v>
      </c>
      <c r="HB49" s="65"/>
      <c r="HC49" s="65"/>
      <c r="HD49" s="65"/>
      <c r="HE49" s="112"/>
      <c r="HF49" s="138">
        <f t="shared" ref="HF49:HK49" si="67">HF47-HF48</f>
        <v>5</v>
      </c>
      <c r="HG49" s="138">
        <f t="shared" si="67"/>
        <v>-7</v>
      </c>
      <c r="HH49" s="138">
        <f t="shared" si="67"/>
        <v>1</v>
      </c>
      <c r="HI49" s="138">
        <f t="shared" si="67"/>
        <v>2</v>
      </c>
      <c r="HJ49" s="139">
        <f t="shared" si="67"/>
        <v>1</v>
      </c>
      <c r="HK49" s="140">
        <f t="shared" si="67"/>
        <v>1.25</v>
      </c>
      <c r="HL49" s="65"/>
      <c r="HM49" s="65"/>
      <c r="HN49" s="65"/>
      <c r="HO49" s="112"/>
      <c r="HP49" s="138">
        <f t="shared" ref="HP49:HU49" si="68">HP47-HP48</f>
        <v>9</v>
      </c>
      <c r="HQ49" s="138">
        <f t="shared" si="68"/>
        <v>-10</v>
      </c>
      <c r="HR49" s="138">
        <f t="shared" si="68"/>
        <v>5</v>
      </c>
      <c r="HS49" s="138">
        <f t="shared" si="68"/>
        <v>16</v>
      </c>
      <c r="HT49" s="139">
        <f t="shared" si="68"/>
        <v>20</v>
      </c>
      <c r="HU49" s="140">
        <f t="shared" si="68"/>
        <v>25</v>
      </c>
      <c r="HV49" s="65"/>
      <c r="HW49" s="65"/>
      <c r="HX49" s="65"/>
      <c r="HY49" s="112"/>
    </row>
    <row r="50" spans="1:233">
      <c r="A50" s="65"/>
      <c r="B50" s="65"/>
      <c r="H50" s="141" t="s">
        <v>582</v>
      </c>
      <c r="I50" s="142" t="s">
        <v>583</v>
      </c>
      <c r="J50" s="65"/>
      <c r="K50" s="11" t="s">
        <v>4</v>
      </c>
      <c r="L50" s="143" t="s">
        <v>584</v>
      </c>
      <c r="M50" s="144">
        <f>COUNTIF(M6:M45, "I")</f>
        <v>8</v>
      </c>
      <c r="N50" s="65"/>
      <c r="O50" s="65"/>
      <c r="P50" s="65"/>
      <c r="Q50" s="65"/>
      <c r="R50" s="145" t="s">
        <v>582</v>
      </c>
      <c r="S50" s="146" t="s">
        <v>583</v>
      </c>
      <c r="T50" s="65"/>
      <c r="U50" s="11" t="s">
        <v>4</v>
      </c>
      <c r="V50" s="147" t="s">
        <v>584</v>
      </c>
      <c r="W50" s="148">
        <f>COUNTIF(W6:W45, "I")</f>
        <v>5</v>
      </c>
      <c r="AB50" s="145" t="s">
        <v>582</v>
      </c>
      <c r="AC50" s="146" t="s">
        <v>583</v>
      </c>
      <c r="AD50" s="65"/>
      <c r="AE50" s="11" t="s">
        <v>4</v>
      </c>
      <c r="AF50" s="147" t="s">
        <v>584</v>
      </c>
      <c r="AG50" s="148">
        <f>COUNTIF(AG6:AG45, "I")</f>
        <v>12</v>
      </c>
      <c r="AH50" s="65"/>
      <c r="AI50" s="65"/>
      <c r="AJ50" s="65"/>
      <c r="AK50" s="65"/>
      <c r="AL50" s="145" t="s">
        <v>582</v>
      </c>
      <c r="AM50" s="146" t="s">
        <v>583</v>
      </c>
      <c r="AN50" s="65"/>
      <c r="AO50" s="11" t="s">
        <v>4</v>
      </c>
      <c r="AP50" s="147" t="s">
        <v>584</v>
      </c>
      <c r="AQ50" s="148">
        <f>COUNTIF(AQ6:AQ45, "I")</f>
        <v>17</v>
      </c>
      <c r="AV50" s="145" t="s">
        <v>582</v>
      </c>
      <c r="AW50" s="146" t="s">
        <v>583</v>
      </c>
      <c r="AX50" s="65"/>
      <c r="AY50" s="11" t="s">
        <v>4</v>
      </c>
      <c r="AZ50" s="147" t="s">
        <v>584</v>
      </c>
      <c r="BA50" s="148">
        <f>COUNTIF(BA6:BA45, "I")</f>
        <v>9</v>
      </c>
      <c r="BB50" s="65"/>
      <c r="BC50" s="65"/>
      <c r="BD50" s="65"/>
      <c r="BE50" s="65"/>
      <c r="BF50" s="145" t="s">
        <v>582</v>
      </c>
      <c r="BG50" s="146" t="s">
        <v>583</v>
      </c>
      <c r="BH50" s="65"/>
      <c r="BI50" s="11" t="s">
        <v>4</v>
      </c>
      <c r="BJ50" s="147" t="s">
        <v>584</v>
      </c>
      <c r="BK50" s="148">
        <f>COUNTIF(BK6:BK45, "I")</f>
        <v>12</v>
      </c>
      <c r="BP50" s="145" t="s">
        <v>582</v>
      </c>
      <c r="BQ50" s="146" t="s">
        <v>583</v>
      </c>
      <c r="BR50" s="65"/>
      <c r="BS50" s="11" t="s">
        <v>4</v>
      </c>
      <c r="BT50" s="147" t="s">
        <v>584</v>
      </c>
      <c r="BU50" s="148">
        <f>COUNTIF(BU6:BU45, "I")</f>
        <v>15</v>
      </c>
      <c r="BV50" s="65"/>
      <c r="BW50" s="65"/>
      <c r="BX50" s="65"/>
      <c r="BY50" s="65"/>
      <c r="BZ50" s="145" t="s">
        <v>582</v>
      </c>
      <c r="CA50" s="146" t="s">
        <v>583</v>
      </c>
      <c r="CB50" s="65"/>
      <c r="CC50" s="11" t="s">
        <v>4</v>
      </c>
      <c r="CD50" s="147" t="s">
        <v>584</v>
      </c>
      <c r="CE50" s="148">
        <f>COUNTIF(CE6:CE45, "I")</f>
        <v>5</v>
      </c>
      <c r="CJ50" s="145" t="s">
        <v>582</v>
      </c>
      <c r="CK50" s="146" t="s">
        <v>583</v>
      </c>
      <c r="CL50" s="65"/>
      <c r="CM50" s="11" t="s">
        <v>4</v>
      </c>
      <c r="CN50" s="147" t="s">
        <v>584</v>
      </c>
      <c r="CO50" s="148">
        <f>COUNTIF(CO6:CO45, "I")</f>
        <v>9</v>
      </c>
      <c r="CP50" s="65"/>
      <c r="CQ50" s="65"/>
      <c r="CR50" s="65"/>
      <c r="CS50" s="65"/>
      <c r="CT50" s="145" t="s">
        <v>582</v>
      </c>
      <c r="CU50" s="146" t="s">
        <v>583</v>
      </c>
      <c r="CV50" s="65"/>
      <c r="CW50" s="11" t="s">
        <v>4</v>
      </c>
      <c r="CX50" s="147" t="s">
        <v>584</v>
      </c>
      <c r="CY50" s="148">
        <f>COUNTIF(CY6:CY45, "I")</f>
        <v>14</v>
      </c>
      <c r="DD50" s="145" t="s">
        <v>582</v>
      </c>
      <c r="DE50" s="146" t="s">
        <v>583</v>
      </c>
      <c r="DF50" s="65"/>
      <c r="DG50" s="11" t="s">
        <v>4</v>
      </c>
      <c r="DH50" s="147" t="s">
        <v>584</v>
      </c>
      <c r="DI50" s="148">
        <f>COUNTIF(DI6:DI45, "I")</f>
        <v>9</v>
      </c>
      <c r="DJ50" s="65"/>
      <c r="DK50" s="65"/>
      <c r="DL50" s="65"/>
      <c r="DM50" s="65"/>
      <c r="DN50" s="145" t="s">
        <v>582</v>
      </c>
      <c r="DO50" s="146" t="s">
        <v>583</v>
      </c>
      <c r="DP50" s="65"/>
      <c r="DQ50" s="11" t="s">
        <v>4</v>
      </c>
      <c r="DR50" s="147" t="s">
        <v>584</v>
      </c>
      <c r="DS50" s="148">
        <f>COUNTIF(DS6:DS45, "I")</f>
        <v>10</v>
      </c>
      <c r="DX50" s="145" t="s">
        <v>582</v>
      </c>
      <c r="DY50" s="146" t="s">
        <v>583</v>
      </c>
      <c r="DZ50" s="65"/>
      <c r="EA50" s="11" t="s">
        <v>4</v>
      </c>
      <c r="EB50" s="147" t="s">
        <v>584</v>
      </c>
      <c r="EC50" s="148">
        <f>COUNTIF(EC6:EC45, "I")</f>
        <v>10</v>
      </c>
      <c r="ED50" s="65"/>
      <c r="EE50" s="65"/>
      <c r="EF50" s="65"/>
      <c r="EG50" s="65"/>
      <c r="EH50" s="145" t="s">
        <v>582</v>
      </c>
      <c r="EI50" s="146" t="s">
        <v>583</v>
      </c>
      <c r="EJ50" s="65"/>
      <c r="EK50" s="11" t="s">
        <v>4</v>
      </c>
      <c r="EL50" s="147" t="s">
        <v>584</v>
      </c>
      <c r="EM50" s="148">
        <f>COUNTIF(EM6:EM45, "I")</f>
        <v>15</v>
      </c>
      <c r="ER50" s="145" t="s">
        <v>582</v>
      </c>
      <c r="ES50" s="146" t="s">
        <v>583</v>
      </c>
      <c r="ET50" s="65"/>
      <c r="EU50" s="11" t="s">
        <v>4</v>
      </c>
      <c r="EV50" s="147" t="s">
        <v>584</v>
      </c>
      <c r="EW50" s="148">
        <f>COUNTIF(EW6:EW45, "I")</f>
        <v>14</v>
      </c>
      <c r="EX50" s="65"/>
      <c r="EY50" s="65"/>
      <c r="EZ50" s="65"/>
      <c r="FA50" s="65"/>
      <c r="FB50" s="145" t="s">
        <v>582</v>
      </c>
      <c r="FC50" s="146" t="s">
        <v>583</v>
      </c>
      <c r="FD50" s="65"/>
      <c r="FE50" s="11" t="s">
        <v>4</v>
      </c>
      <c r="FF50" s="147" t="s">
        <v>584</v>
      </c>
      <c r="FG50" s="148">
        <f>COUNTIF(FG6:FG45, "I")</f>
        <v>9</v>
      </c>
      <c r="FJ50" s="149"/>
      <c r="FL50" s="145" t="s">
        <v>582</v>
      </c>
      <c r="FM50" s="146" t="s">
        <v>583</v>
      </c>
      <c r="FN50" s="65"/>
      <c r="FO50" s="11" t="s">
        <v>4</v>
      </c>
      <c r="FP50" s="147" t="s">
        <v>584</v>
      </c>
      <c r="FQ50" s="148">
        <f>COUNTIF(FQ6:FQ45, "I")</f>
        <v>8</v>
      </c>
      <c r="FR50" s="65"/>
      <c r="FS50" s="65"/>
      <c r="FT50" s="65"/>
      <c r="FU50" s="65"/>
      <c r="FV50" s="145" t="s">
        <v>582</v>
      </c>
      <c r="FW50" s="146" t="s">
        <v>583</v>
      </c>
      <c r="FX50" s="65"/>
      <c r="FY50" s="11" t="s">
        <v>4</v>
      </c>
      <c r="FZ50" s="147" t="s">
        <v>584</v>
      </c>
      <c r="GA50" s="148">
        <f>COUNTIF(GA6:GA45, "I")</f>
        <v>10</v>
      </c>
      <c r="GF50" s="145" t="s">
        <v>582</v>
      </c>
      <c r="GG50" s="146" t="s">
        <v>583</v>
      </c>
      <c r="GH50" s="65"/>
      <c r="GI50" s="11" t="s">
        <v>4</v>
      </c>
      <c r="GJ50" s="147" t="s">
        <v>584</v>
      </c>
      <c r="GK50" s="148">
        <f>COUNTIF(GK6:GK45, "I")</f>
        <v>10</v>
      </c>
      <c r="GL50" s="65"/>
      <c r="GM50" s="65"/>
      <c r="GN50" s="65"/>
      <c r="GO50" s="65"/>
      <c r="GP50" s="145" t="s">
        <v>582</v>
      </c>
      <c r="GQ50" s="146" t="s">
        <v>583</v>
      </c>
      <c r="GR50" s="65"/>
      <c r="GS50" s="11" t="s">
        <v>4</v>
      </c>
      <c r="GT50" s="147" t="s">
        <v>584</v>
      </c>
      <c r="GU50" s="148">
        <f>COUNTIF(GU6:GU45, "I")</f>
        <v>16</v>
      </c>
      <c r="GZ50" s="145" t="s">
        <v>582</v>
      </c>
      <c r="HA50" s="146" t="s">
        <v>583</v>
      </c>
      <c r="HB50" s="65"/>
      <c r="HC50" s="11" t="s">
        <v>4</v>
      </c>
      <c r="HD50" s="147" t="s">
        <v>584</v>
      </c>
      <c r="HE50" s="148">
        <f>COUNTIF(HE6:HE45, "I")</f>
        <v>8</v>
      </c>
      <c r="HF50" s="65"/>
      <c r="HG50" s="65"/>
      <c r="HH50" s="65"/>
      <c r="HI50" s="65"/>
      <c r="HJ50" s="145" t="s">
        <v>582</v>
      </c>
      <c r="HK50" s="146" t="s">
        <v>583</v>
      </c>
      <c r="HL50" s="65"/>
      <c r="HM50" s="11" t="s">
        <v>4</v>
      </c>
      <c r="HN50" s="147" t="s">
        <v>584</v>
      </c>
      <c r="HO50" s="148">
        <f>COUNTIF(HO6:HO45, "I")</f>
        <v>13</v>
      </c>
      <c r="HP50" s="65"/>
      <c r="HQ50" s="65"/>
      <c r="HR50" s="65"/>
      <c r="HS50" s="65"/>
      <c r="HT50" s="145" t="s">
        <v>582</v>
      </c>
      <c r="HU50" s="146" t="s">
        <v>583</v>
      </c>
      <c r="HV50" s="65"/>
      <c r="HW50" s="11" t="s">
        <v>4</v>
      </c>
      <c r="HX50" s="147" t="s">
        <v>584</v>
      </c>
      <c r="HY50" s="148">
        <f>COUNTIF(HY6:HY45, "I")</f>
        <v>8</v>
      </c>
    </row>
    <row r="51" spans="1:233">
      <c r="A51" s="65"/>
      <c r="B51" s="65"/>
      <c r="H51" s="23"/>
      <c r="I51" s="65"/>
      <c r="J51" s="65"/>
      <c r="K51" s="12" t="s">
        <v>3</v>
      </c>
      <c r="L51" s="150" t="s">
        <v>585</v>
      </c>
      <c r="M51" s="151">
        <f>COUNTIF(M6:M45, "S")</f>
        <v>11</v>
      </c>
      <c r="N51" s="112"/>
      <c r="O51" s="112"/>
      <c r="P51" s="112"/>
      <c r="Q51" s="112"/>
      <c r="R51" s="112"/>
      <c r="S51" s="65"/>
      <c r="T51" s="65"/>
      <c r="U51" s="12" t="s">
        <v>3</v>
      </c>
      <c r="V51" s="108" t="s">
        <v>585</v>
      </c>
      <c r="W51" s="152">
        <f>COUNTIF(W6:W45, "S")</f>
        <v>11</v>
      </c>
      <c r="AB51" s="23"/>
      <c r="AC51" s="65"/>
      <c r="AD51" s="65"/>
      <c r="AE51" s="12" t="s">
        <v>3</v>
      </c>
      <c r="AF51" s="108" t="s">
        <v>585</v>
      </c>
      <c r="AG51" s="152">
        <f>COUNTIF(AG6:AG45, "S")</f>
        <v>2</v>
      </c>
      <c r="AH51" s="112"/>
      <c r="AI51" s="112"/>
      <c r="AJ51" s="112"/>
      <c r="AK51" s="112"/>
      <c r="AL51" s="112"/>
      <c r="AM51" s="65"/>
      <c r="AN51" s="65"/>
      <c r="AO51" s="12" t="s">
        <v>3</v>
      </c>
      <c r="AP51" s="108" t="s">
        <v>585</v>
      </c>
      <c r="AQ51" s="152">
        <f>COUNTIF(AQ6:AQ45, "S")</f>
        <v>2</v>
      </c>
      <c r="AV51" s="23"/>
      <c r="AW51" s="65"/>
      <c r="AX51" s="65"/>
      <c r="AY51" s="12" t="s">
        <v>3</v>
      </c>
      <c r="AZ51" s="108" t="s">
        <v>585</v>
      </c>
      <c r="BA51" s="152">
        <f>COUNTIF(BA6:BA45, "S")</f>
        <v>9</v>
      </c>
      <c r="BB51" s="112"/>
      <c r="BC51" s="112"/>
      <c r="BD51" s="112"/>
      <c r="BE51" s="112"/>
      <c r="BF51" s="112"/>
      <c r="BG51" s="65"/>
      <c r="BH51" s="65"/>
      <c r="BI51" s="12" t="s">
        <v>3</v>
      </c>
      <c r="BJ51" s="108" t="s">
        <v>585</v>
      </c>
      <c r="BK51" s="152">
        <f>COUNTIF(BK6:BK45, "S")</f>
        <v>4</v>
      </c>
      <c r="BP51" s="23"/>
      <c r="BQ51" s="65"/>
      <c r="BR51" s="65"/>
      <c r="BS51" s="12" t="s">
        <v>3</v>
      </c>
      <c r="BT51" s="108" t="s">
        <v>585</v>
      </c>
      <c r="BU51" s="152">
        <f>COUNTIF(BU6:BU45, "S")</f>
        <v>3</v>
      </c>
      <c r="BV51" s="112"/>
      <c r="BW51" s="112"/>
      <c r="BX51" s="112"/>
      <c r="BY51" s="112"/>
      <c r="BZ51" s="112"/>
      <c r="CA51" s="65"/>
      <c r="CB51" s="65"/>
      <c r="CC51" s="12" t="s">
        <v>3</v>
      </c>
      <c r="CD51" s="108" t="s">
        <v>585</v>
      </c>
      <c r="CE51" s="152">
        <f>COUNTIF(CE6:CE45, "S")</f>
        <v>12</v>
      </c>
      <c r="CJ51" s="23"/>
      <c r="CK51" s="65"/>
      <c r="CL51" s="65"/>
      <c r="CM51" s="12" t="s">
        <v>3</v>
      </c>
      <c r="CN51" s="108" t="s">
        <v>585</v>
      </c>
      <c r="CO51" s="152">
        <f>COUNTIF(CO6:CO45, "S")</f>
        <v>5</v>
      </c>
      <c r="CP51" s="112"/>
      <c r="CQ51" s="112"/>
      <c r="CR51" s="112"/>
      <c r="CS51" s="112"/>
      <c r="CT51" s="112"/>
      <c r="CU51" s="65"/>
      <c r="CV51" s="65"/>
      <c r="CW51" s="12" t="s">
        <v>3</v>
      </c>
      <c r="CX51" s="108" t="s">
        <v>585</v>
      </c>
      <c r="CY51" s="152">
        <f>COUNTIF(CY6:CY45, "S")</f>
        <v>3</v>
      </c>
      <c r="DD51" s="23"/>
      <c r="DE51" s="65"/>
      <c r="DF51" s="65"/>
      <c r="DG51" s="12" t="s">
        <v>3</v>
      </c>
      <c r="DH51" s="108" t="s">
        <v>585</v>
      </c>
      <c r="DI51" s="152">
        <f>COUNTIF(DI6:DI45, "S")</f>
        <v>8</v>
      </c>
      <c r="DJ51" s="112"/>
      <c r="DK51" s="112"/>
      <c r="DL51" s="112"/>
      <c r="DM51" s="112"/>
      <c r="DN51" s="112"/>
      <c r="DO51" s="65"/>
      <c r="DP51" s="65"/>
      <c r="DQ51" s="12" t="s">
        <v>3</v>
      </c>
      <c r="DR51" s="108" t="s">
        <v>585</v>
      </c>
      <c r="DS51" s="152">
        <f>COUNTIF(DS6:DS45, "S")</f>
        <v>7</v>
      </c>
      <c r="DX51" s="23"/>
      <c r="DY51" s="65"/>
      <c r="DZ51" s="65"/>
      <c r="EA51" s="12" t="s">
        <v>3</v>
      </c>
      <c r="EB51" s="108" t="s">
        <v>585</v>
      </c>
      <c r="EC51" s="152">
        <f>COUNTIF(EC6:EC45, "S")</f>
        <v>6</v>
      </c>
      <c r="ED51" s="112"/>
      <c r="EE51" s="112"/>
      <c r="EF51" s="112"/>
      <c r="EG51" s="112"/>
      <c r="EH51" s="112"/>
      <c r="EI51" s="65"/>
      <c r="EJ51" s="65"/>
      <c r="EK51" s="12" t="s">
        <v>3</v>
      </c>
      <c r="EL51" s="108" t="s">
        <v>585</v>
      </c>
      <c r="EM51" s="152">
        <f>COUNTIF(EM6:EM45, "S")</f>
        <v>4</v>
      </c>
      <c r="ER51" s="23"/>
      <c r="ES51" s="65"/>
      <c r="ET51" s="65"/>
      <c r="EU51" s="12" t="s">
        <v>3</v>
      </c>
      <c r="EV51" s="108" t="s">
        <v>585</v>
      </c>
      <c r="EW51" s="152">
        <f>COUNTIF(EW6:EW45, "S")</f>
        <v>5</v>
      </c>
      <c r="EX51" s="112"/>
      <c r="EY51" s="112"/>
      <c r="EZ51" s="112"/>
      <c r="FA51" s="112"/>
      <c r="FB51" s="112"/>
      <c r="FC51" s="65"/>
      <c r="FD51" s="65"/>
      <c r="FE51" s="12" t="s">
        <v>3</v>
      </c>
      <c r="FF51" s="108" t="s">
        <v>585</v>
      </c>
      <c r="FG51" s="152">
        <f>COUNTIF(FG6:FG45, "S")</f>
        <v>6</v>
      </c>
      <c r="FL51" s="23"/>
      <c r="FM51" s="65"/>
      <c r="FN51" s="65"/>
      <c r="FO51" s="12" t="s">
        <v>3</v>
      </c>
      <c r="FP51" s="108" t="s">
        <v>585</v>
      </c>
      <c r="FQ51" s="152">
        <f>COUNTIF(FQ6:FQ45, "S")</f>
        <v>6</v>
      </c>
      <c r="FR51" s="112"/>
      <c r="FS51" s="112"/>
      <c r="FT51" s="112"/>
      <c r="FU51" s="112"/>
      <c r="FV51" s="112"/>
      <c r="FW51" s="65"/>
      <c r="FX51" s="65"/>
      <c r="FY51" s="12" t="s">
        <v>3</v>
      </c>
      <c r="FZ51" s="108" t="s">
        <v>585</v>
      </c>
      <c r="GA51" s="152">
        <f>COUNTIF(GA6:GA45, "S")</f>
        <v>6</v>
      </c>
      <c r="GF51" s="23"/>
      <c r="GG51" s="65"/>
      <c r="GH51" s="65"/>
      <c r="GI51" s="12" t="s">
        <v>3</v>
      </c>
      <c r="GJ51" s="108" t="s">
        <v>585</v>
      </c>
      <c r="GK51" s="152">
        <f>COUNTIF(GK6:GK45, "S")</f>
        <v>5</v>
      </c>
      <c r="GL51" s="112"/>
      <c r="GM51" s="112"/>
      <c r="GN51" s="112"/>
      <c r="GO51" s="112"/>
      <c r="GP51" s="112"/>
      <c r="GQ51" s="65"/>
      <c r="GR51" s="65"/>
      <c r="GS51" s="12" t="s">
        <v>3</v>
      </c>
      <c r="GT51" s="108" t="s">
        <v>585</v>
      </c>
      <c r="GU51" s="152">
        <f>COUNTIF(GU6:GU45, "S")</f>
        <v>3</v>
      </c>
      <c r="GZ51" s="23"/>
      <c r="HA51" s="65"/>
      <c r="HB51" s="65"/>
      <c r="HC51" s="12" t="s">
        <v>3</v>
      </c>
      <c r="HD51" s="108" t="s">
        <v>585</v>
      </c>
      <c r="HE51" s="152">
        <f>COUNTIF(HE6:HE45, "S")</f>
        <v>9</v>
      </c>
      <c r="HF51" s="112"/>
      <c r="HG51" s="112"/>
      <c r="HH51" s="112"/>
      <c r="HI51" s="112"/>
      <c r="HJ51" s="112"/>
      <c r="HK51" s="65"/>
      <c r="HL51" s="65"/>
      <c r="HM51" s="12" t="s">
        <v>3</v>
      </c>
      <c r="HN51" s="108" t="s">
        <v>585</v>
      </c>
      <c r="HO51" s="152">
        <f>COUNTIF(HO6:HO45, "S")</f>
        <v>4</v>
      </c>
      <c r="HP51" s="112"/>
      <c r="HQ51" s="112"/>
      <c r="HR51" s="112"/>
      <c r="HS51" s="112"/>
      <c r="HT51" s="112"/>
      <c r="HU51" s="65"/>
      <c r="HV51" s="65"/>
      <c r="HW51" s="12" t="s">
        <v>3</v>
      </c>
      <c r="HX51" s="108" t="s">
        <v>585</v>
      </c>
      <c r="HY51" s="152">
        <f>COUNTIF(HY6:HY45, "S")</f>
        <v>11</v>
      </c>
    </row>
    <row r="52" spans="1:233">
      <c r="A52" s="65"/>
      <c r="B52" s="65"/>
      <c r="C52" s="65"/>
      <c r="D52" s="65"/>
      <c r="E52" s="65"/>
      <c r="F52" s="65"/>
      <c r="G52" s="65"/>
      <c r="H52" s="23"/>
      <c r="I52" s="65"/>
      <c r="J52" s="65"/>
      <c r="K52" s="13" t="s">
        <v>5</v>
      </c>
      <c r="L52" s="153" t="s">
        <v>586</v>
      </c>
      <c r="M52" s="154">
        <f>COUNTIF(M6:M45, "R")</f>
        <v>1</v>
      </c>
      <c r="N52" s="112"/>
      <c r="S52" s="65"/>
      <c r="T52" s="65"/>
      <c r="U52" s="13" t="s">
        <v>5</v>
      </c>
      <c r="V52" s="127" t="s">
        <v>586</v>
      </c>
      <c r="W52" s="155">
        <f>COUNTIF(W6:W45, "R")</f>
        <v>4</v>
      </c>
      <c r="X52" s="65"/>
      <c r="Y52" s="65"/>
      <c r="Z52" s="65"/>
      <c r="AA52" s="65"/>
      <c r="AB52" s="23"/>
      <c r="AC52" s="65"/>
      <c r="AD52" s="65"/>
      <c r="AE52" s="13" t="s">
        <v>5</v>
      </c>
      <c r="AF52" s="127" t="s">
        <v>586</v>
      </c>
      <c r="AG52" s="155">
        <f>COUNTIF(AG6:AG45, "R")</f>
        <v>6</v>
      </c>
      <c r="AH52" s="112"/>
      <c r="AM52" s="65"/>
      <c r="AN52" s="65"/>
      <c r="AO52" s="13" t="s">
        <v>5</v>
      </c>
      <c r="AP52" s="127" t="s">
        <v>586</v>
      </c>
      <c r="AQ52" s="155">
        <f>COUNTIF(AQ6:AQ45, "R")</f>
        <v>1</v>
      </c>
      <c r="AR52" s="65"/>
      <c r="AS52" s="65"/>
      <c r="AT52" s="65"/>
      <c r="AU52" s="65"/>
      <c r="AV52" s="23"/>
      <c r="AW52" s="65"/>
      <c r="AX52" s="65"/>
      <c r="AY52" s="13" t="s">
        <v>5</v>
      </c>
      <c r="AZ52" s="127" t="s">
        <v>586</v>
      </c>
      <c r="BA52" s="155">
        <f>COUNTIF(BA6:BA45, "R")</f>
        <v>2</v>
      </c>
      <c r="BB52" s="112"/>
      <c r="BG52" s="65"/>
      <c r="BH52" s="65"/>
      <c r="BI52" s="13" t="s">
        <v>5</v>
      </c>
      <c r="BJ52" s="127" t="s">
        <v>586</v>
      </c>
      <c r="BK52" s="155">
        <f>COUNTIF(BK6:BK45, "R")</f>
        <v>4</v>
      </c>
      <c r="BL52" s="65"/>
      <c r="BM52" s="65"/>
      <c r="BN52" s="65"/>
      <c r="BO52" s="65"/>
      <c r="BP52" s="23"/>
      <c r="BQ52" s="65"/>
      <c r="BR52" s="65"/>
      <c r="BS52" s="13" t="s">
        <v>5</v>
      </c>
      <c r="BT52" s="127" t="s">
        <v>586</v>
      </c>
      <c r="BU52" s="155">
        <f>COUNTIF(BU6:BU45, "R")</f>
        <v>2</v>
      </c>
      <c r="BV52" s="112"/>
      <c r="CA52" s="65"/>
      <c r="CB52" s="65"/>
      <c r="CC52" s="13" t="s">
        <v>5</v>
      </c>
      <c r="CD52" s="127" t="s">
        <v>586</v>
      </c>
      <c r="CE52" s="155">
        <f>COUNTIF(CE6:CE45, "R")</f>
        <v>3</v>
      </c>
      <c r="CF52" s="65"/>
      <c r="CG52" s="65"/>
      <c r="CH52" s="65"/>
      <c r="CI52" s="65"/>
      <c r="CJ52" s="23"/>
      <c r="CK52" s="65"/>
      <c r="CL52" s="65"/>
      <c r="CM52" s="13" t="s">
        <v>5</v>
      </c>
      <c r="CN52" s="127" t="s">
        <v>586</v>
      </c>
      <c r="CO52" s="155">
        <f>COUNTIF(CO6:CO45, "R")</f>
        <v>6</v>
      </c>
      <c r="CP52" s="112"/>
      <c r="CU52" s="65"/>
      <c r="CV52" s="65"/>
      <c r="CW52" s="13" t="s">
        <v>5</v>
      </c>
      <c r="CX52" s="127" t="s">
        <v>586</v>
      </c>
      <c r="CY52" s="155">
        <f>COUNTIF(CY6:CY45, "R")</f>
        <v>3</v>
      </c>
      <c r="CZ52" s="65"/>
      <c r="DA52" s="65"/>
      <c r="DB52" s="65"/>
      <c r="DC52" s="65"/>
      <c r="DD52" s="23"/>
      <c r="DE52" s="65"/>
      <c r="DF52" s="65"/>
      <c r="DG52" s="13" t="s">
        <v>5</v>
      </c>
      <c r="DH52" s="127" t="s">
        <v>586</v>
      </c>
      <c r="DI52" s="155">
        <f>COUNTIF(DI6:DI45, "R")</f>
        <v>3</v>
      </c>
      <c r="DJ52" s="112"/>
      <c r="DO52" s="65"/>
      <c r="DP52" s="65"/>
      <c r="DQ52" s="13" t="s">
        <v>5</v>
      </c>
      <c r="DR52" s="127" t="s">
        <v>586</v>
      </c>
      <c r="DS52" s="155">
        <f>COUNTIF(DS6:DS45, "R")</f>
        <v>3</v>
      </c>
      <c r="DT52" s="65"/>
      <c r="DU52" s="65"/>
      <c r="DV52" s="65"/>
      <c r="DW52" s="65"/>
      <c r="DX52" s="23"/>
      <c r="DY52" s="65"/>
      <c r="DZ52" s="65"/>
      <c r="EA52" s="13" t="s">
        <v>5</v>
      </c>
      <c r="EB52" s="127" t="s">
        <v>586</v>
      </c>
      <c r="EC52" s="155">
        <f>COUNTIF(EC6:EC45, "R")</f>
        <v>4</v>
      </c>
      <c r="ED52" s="112"/>
      <c r="EI52" s="65"/>
      <c r="EJ52" s="65"/>
      <c r="EK52" s="13" t="s">
        <v>5</v>
      </c>
      <c r="EL52" s="127" t="s">
        <v>586</v>
      </c>
      <c r="EM52" s="155">
        <f>COUNTIF(EM6:EM45, "R")</f>
        <v>1</v>
      </c>
      <c r="EN52" s="65"/>
      <c r="EO52" s="65"/>
      <c r="EP52" s="65"/>
      <c r="EQ52" s="65"/>
      <c r="ER52" s="23"/>
      <c r="ES52" s="65"/>
      <c r="ET52" s="65"/>
      <c r="EU52" s="13" t="s">
        <v>5</v>
      </c>
      <c r="EV52" s="127" t="s">
        <v>586</v>
      </c>
      <c r="EW52" s="155">
        <f>COUNTIF(EW6:EW45, "R")</f>
        <v>1</v>
      </c>
      <c r="EX52" s="112"/>
      <c r="FC52" s="65"/>
      <c r="FD52" s="65"/>
      <c r="FE52" s="13" t="s">
        <v>5</v>
      </c>
      <c r="FF52" s="127" t="s">
        <v>586</v>
      </c>
      <c r="FG52" s="155">
        <f>COUNTIF(FG6:FG45, "R")</f>
        <v>5</v>
      </c>
      <c r="FH52" s="65"/>
      <c r="FI52" s="65"/>
      <c r="FJ52" s="65"/>
      <c r="FK52" s="65"/>
      <c r="FL52" s="23"/>
      <c r="FM52" s="65"/>
      <c r="FN52" s="65"/>
      <c r="FO52" s="13" t="s">
        <v>5</v>
      </c>
      <c r="FP52" s="127" t="s">
        <v>586</v>
      </c>
      <c r="FQ52" s="155">
        <f>COUNTIF(FQ6:FQ45, "R")</f>
        <v>6</v>
      </c>
      <c r="FR52" s="112"/>
      <c r="FW52" s="65"/>
      <c r="FX52" s="65"/>
      <c r="FY52" s="13" t="s">
        <v>5</v>
      </c>
      <c r="FZ52" s="127" t="s">
        <v>586</v>
      </c>
      <c r="GA52" s="155">
        <f>COUNTIF(GA6:GA45, "R")</f>
        <v>4</v>
      </c>
      <c r="GB52" s="65"/>
      <c r="GC52" s="65"/>
      <c r="GD52" s="65"/>
      <c r="GE52" s="65"/>
      <c r="GF52" s="23"/>
      <c r="GG52" s="65"/>
      <c r="GH52" s="65"/>
      <c r="GI52" s="13" t="s">
        <v>5</v>
      </c>
      <c r="GJ52" s="127" t="s">
        <v>586</v>
      </c>
      <c r="GK52" s="155">
        <f>COUNTIF(GK6:GK45, "R")</f>
        <v>5</v>
      </c>
      <c r="GL52" s="112"/>
      <c r="GQ52" s="65"/>
      <c r="GR52" s="65"/>
      <c r="GS52" s="13" t="s">
        <v>5</v>
      </c>
      <c r="GT52" s="127" t="s">
        <v>586</v>
      </c>
      <c r="GU52" s="155">
        <f>COUNTIF(GU6:GU45, "R")</f>
        <v>1</v>
      </c>
      <c r="GV52" s="65"/>
      <c r="GW52" s="65"/>
      <c r="GX52" s="65"/>
      <c r="GY52" s="65"/>
      <c r="GZ52" s="23"/>
      <c r="HA52" s="65"/>
      <c r="HB52" s="65"/>
      <c r="HC52" s="13" t="s">
        <v>5</v>
      </c>
      <c r="HD52" s="127" t="s">
        <v>586</v>
      </c>
      <c r="HE52" s="155">
        <f>COUNTIF(HE6:HE45, "R")</f>
        <v>3</v>
      </c>
      <c r="HF52" s="112"/>
      <c r="HK52" s="65"/>
      <c r="HL52" s="65"/>
      <c r="HM52" s="13" t="s">
        <v>5</v>
      </c>
      <c r="HN52" s="127" t="s">
        <v>586</v>
      </c>
      <c r="HO52" s="155">
        <f>COUNTIF(HO6:HO45, "R")</f>
        <v>3</v>
      </c>
      <c r="HP52" s="112"/>
      <c r="HU52" s="65"/>
      <c r="HV52" s="65"/>
      <c r="HW52" s="13" t="s">
        <v>5</v>
      </c>
      <c r="HX52" s="127" t="s">
        <v>586</v>
      </c>
      <c r="HY52" s="155">
        <f>COUNTIF(HY6:HY45, "R")</f>
        <v>1</v>
      </c>
    </row>
    <row r="53" spans="1:233">
      <c r="A53" s="65"/>
      <c r="B53" s="65"/>
      <c r="I53" s="65"/>
      <c r="J53" s="65"/>
      <c r="K53" s="65"/>
      <c r="L53" s="23" t="s">
        <v>587</v>
      </c>
      <c r="M53" s="156">
        <f>M51-M52</f>
        <v>10</v>
      </c>
      <c r="N53" s="112"/>
      <c r="O53" s="112"/>
      <c r="P53" s="112"/>
      <c r="Q53" s="112"/>
      <c r="R53" s="112"/>
      <c r="S53" s="65"/>
      <c r="T53" s="65"/>
      <c r="U53" s="65"/>
      <c r="V53" s="23" t="s">
        <v>587</v>
      </c>
      <c r="W53" s="156">
        <f>W51-W52</f>
        <v>7</v>
      </c>
      <c r="AC53" s="65"/>
      <c r="AD53" s="65"/>
      <c r="AE53" s="65"/>
      <c r="AF53" s="23" t="s">
        <v>587</v>
      </c>
      <c r="AG53" s="156">
        <f>AG51-AG52</f>
        <v>-4</v>
      </c>
      <c r="AH53" s="112"/>
      <c r="AI53" s="112"/>
      <c r="AJ53" s="112"/>
      <c r="AK53" s="112"/>
      <c r="AL53" s="112"/>
      <c r="AM53" s="65"/>
      <c r="AN53" s="65"/>
      <c r="AO53" s="65"/>
      <c r="AP53" s="23" t="s">
        <v>587</v>
      </c>
      <c r="AQ53" s="156">
        <f>AQ51-AQ52</f>
        <v>1</v>
      </c>
      <c r="AW53" s="65"/>
      <c r="AX53" s="65"/>
      <c r="AY53" s="65"/>
      <c r="AZ53" s="23" t="s">
        <v>587</v>
      </c>
      <c r="BA53" s="156">
        <f>BA51-BA52</f>
        <v>7</v>
      </c>
      <c r="BB53" s="112"/>
      <c r="BC53" s="112"/>
      <c r="BD53" s="112"/>
      <c r="BE53" s="112"/>
      <c r="BF53" s="112"/>
      <c r="BG53" s="65"/>
      <c r="BH53" s="65"/>
      <c r="BI53" s="65"/>
      <c r="BJ53" s="23" t="s">
        <v>587</v>
      </c>
      <c r="BK53" s="156">
        <f>BK51-BK52</f>
        <v>0</v>
      </c>
      <c r="BQ53" s="65"/>
      <c r="BR53" s="65"/>
      <c r="BS53" s="65"/>
      <c r="BT53" s="23" t="s">
        <v>587</v>
      </c>
      <c r="BU53" s="156">
        <f>BU51-BU52</f>
        <v>1</v>
      </c>
      <c r="BV53" s="112"/>
      <c r="BW53" s="112"/>
      <c r="BX53" s="112"/>
      <c r="BY53" s="112"/>
      <c r="BZ53" s="112"/>
      <c r="CA53" s="65"/>
      <c r="CB53" s="65"/>
      <c r="CC53" s="65"/>
      <c r="CD53" s="23" t="s">
        <v>587</v>
      </c>
      <c r="CE53" s="156">
        <f>CE51-CE52</f>
        <v>9</v>
      </c>
      <c r="CK53" s="65"/>
      <c r="CL53" s="65"/>
      <c r="CM53" s="65"/>
      <c r="CN53" s="23" t="s">
        <v>587</v>
      </c>
      <c r="CO53" s="156">
        <f>CO51-CO52</f>
        <v>-1</v>
      </c>
      <c r="CP53" s="112"/>
      <c r="CQ53" s="112"/>
      <c r="CR53" s="112"/>
      <c r="CS53" s="112"/>
      <c r="CT53" s="112"/>
      <c r="CU53" s="65"/>
      <c r="CV53" s="65"/>
      <c r="CW53" s="65"/>
      <c r="CX53" s="23" t="s">
        <v>587</v>
      </c>
      <c r="CY53" s="156">
        <f>CY51-CY52</f>
        <v>0</v>
      </c>
      <c r="DE53" s="65"/>
      <c r="DF53" s="65"/>
      <c r="DG53" s="65"/>
      <c r="DH53" s="23" t="s">
        <v>587</v>
      </c>
      <c r="DI53" s="156">
        <f>DI51-DI52</f>
        <v>5</v>
      </c>
      <c r="DJ53" s="112"/>
      <c r="DK53" s="112"/>
      <c r="DL53" s="112"/>
      <c r="DM53" s="112"/>
      <c r="DN53" s="112"/>
      <c r="DO53" s="65"/>
      <c r="DP53" s="65"/>
      <c r="DQ53" s="65"/>
      <c r="DR53" s="23" t="s">
        <v>587</v>
      </c>
      <c r="DS53" s="156">
        <f>DS51-DS52</f>
        <v>4</v>
      </c>
      <c r="DY53" s="65"/>
      <c r="DZ53" s="65"/>
      <c r="EA53" s="65"/>
      <c r="EB53" s="23" t="s">
        <v>587</v>
      </c>
      <c r="EC53" s="156">
        <f>EC51-EC52</f>
        <v>2</v>
      </c>
      <c r="ED53" s="112"/>
      <c r="EE53" s="112"/>
      <c r="EF53" s="112"/>
      <c r="EG53" s="112"/>
      <c r="EH53" s="112"/>
      <c r="EI53" s="65"/>
      <c r="EJ53" s="65"/>
      <c r="EK53" s="65"/>
      <c r="EL53" s="23" t="s">
        <v>587</v>
      </c>
      <c r="EM53" s="156">
        <f>EM51-EM52</f>
        <v>3</v>
      </c>
      <c r="ES53" s="65"/>
      <c r="ET53" s="65"/>
      <c r="EU53" s="65"/>
      <c r="EV53" s="23" t="s">
        <v>587</v>
      </c>
      <c r="EW53" s="156">
        <f>EW51-EW52</f>
        <v>4</v>
      </c>
      <c r="EX53" s="112"/>
      <c r="EY53" s="112"/>
      <c r="EZ53" s="112"/>
      <c r="FA53" s="112"/>
      <c r="FB53" s="112"/>
      <c r="FC53" s="65"/>
      <c r="FD53" s="65"/>
      <c r="FE53" s="65"/>
      <c r="FF53" s="23" t="s">
        <v>587</v>
      </c>
      <c r="FG53" s="156">
        <f>FG51-FG52</f>
        <v>1</v>
      </c>
      <c r="FM53" s="65"/>
      <c r="FN53" s="65"/>
      <c r="FO53" s="65"/>
      <c r="FP53" s="23" t="s">
        <v>587</v>
      </c>
      <c r="FQ53" s="156">
        <f>FQ51-FQ52</f>
        <v>0</v>
      </c>
      <c r="FR53" s="112"/>
      <c r="FS53" s="112"/>
      <c r="FT53" s="112"/>
      <c r="FU53" s="112"/>
      <c r="FV53" s="112"/>
      <c r="FW53" s="65"/>
      <c r="FX53" s="65"/>
      <c r="FY53" s="65"/>
      <c r="FZ53" s="23" t="s">
        <v>587</v>
      </c>
      <c r="GA53" s="156">
        <f>GA51-GA52</f>
        <v>2</v>
      </c>
      <c r="GG53" s="65"/>
      <c r="GH53" s="65"/>
      <c r="GI53" s="65"/>
      <c r="GJ53" s="23" t="s">
        <v>587</v>
      </c>
      <c r="GK53" s="156">
        <f>GK51-GK52</f>
        <v>0</v>
      </c>
      <c r="GL53" s="112"/>
      <c r="GM53" s="112"/>
      <c r="GN53" s="112"/>
      <c r="GO53" s="112"/>
      <c r="GP53" s="112"/>
      <c r="GQ53" s="65"/>
      <c r="GR53" s="65"/>
      <c r="GS53" s="65"/>
      <c r="GT53" s="23" t="s">
        <v>587</v>
      </c>
      <c r="GU53" s="156">
        <f>GU51-GU52</f>
        <v>2</v>
      </c>
      <c r="HA53" s="65"/>
      <c r="HB53" s="65"/>
      <c r="HC53" s="65"/>
      <c r="HD53" s="23" t="s">
        <v>587</v>
      </c>
      <c r="HE53" s="156">
        <f>HE51-HE52</f>
        <v>6</v>
      </c>
      <c r="HF53" s="112"/>
      <c r="HG53" s="112"/>
      <c r="HH53" s="112"/>
      <c r="HI53" s="112"/>
      <c r="HJ53" s="112"/>
      <c r="HK53" s="65"/>
      <c r="HL53" s="65"/>
      <c r="HM53" s="65"/>
      <c r="HN53" s="23" t="s">
        <v>587</v>
      </c>
      <c r="HO53" s="156">
        <f>HO51-HO52</f>
        <v>1</v>
      </c>
      <c r="HP53" s="112"/>
      <c r="HQ53" s="112"/>
      <c r="HR53" s="112"/>
      <c r="HS53" s="112"/>
      <c r="HT53" s="112"/>
      <c r="HU53" s="65"/>
      <c r="HV53" s="65"/>
      <c r="HW53" s="65"/>
      <c r="HX53" s="23" t="s">
        <v>587</v>
      </c>
      <c r="HY53" s="156">
        <f>HY51-HY52</f>
        <v>10</v>
      </c>
    </row>
    <row r="54" spans="1:233">
      <c r="A54" s="65"/>
      <c r="B54" s="65"/>
      <c r="I54" s="65"/>
      <c r="J54" s="65"/>
      <c r="K54" s="65"/>
      <c r="L54" s="257"/>
      <c r="M54" s="256"/>
      <c r="N54" s="65"/>
      <c r="O54" s="65"/>
      <c r="P54" s="65"/>
      <c r="Q54" s="65"/>
      <c r="R54" s="65"/>
      <c r="S54" s="65"/>
      <c r="T54" s="65"/>
      <c r="U54" s="65"/>
      <c r="V54" s="257"/>
      <c r="W54" s="256"/>
      <c r="AC54" s="65"/>
      <c r="AD54" s="65"/>
      <c r="AE54" s="65"/>
      <c r="AF54" s="257"/>
      <c r="AG54" s="256"/>
      <c r="AH54" s="65"/>
      <c r="AI54" s="65"/>
      <c r="AJ54" s="65"/>
      <c r="AK54" s="65"/>
      <c r="AL54" s="65"/>
      <c r="AM54" s="65"/>
      <c r="AN54" s="65"/>
      <c r="AO54" s="65"/>
      <c r="AP54" s="257"/>
      <c r="AQ54" s="256"/>
      <c r="AW54" s="65"/>
      <c r="AX54" s="65"/>
      <c r="AY54" s="65"/>
      <c r="AZ54" s="257"/>
      <c r="BA54" s="256"/>
      <c r="BB54" s="65"/>
      <c r="BC54" s="65"/>
      <c r="BD54" s="65"/>
      <c r="BE54" s="65"/>
      <c r="BF54" s="65"/>
      <c r="BG54" s="65"/>
      <c r="BH54" s="65"/>
      <c r="BI54" s="65"/>
      <c r="BJ54" s="257"/>
      <c r="BK54" s="256"/>
      <c r="BQ54" s="65"/>
      <c r="BR54" s="65"/>
      <c r="BS54" s="65"/>
      <c r="BT54" s="257"/>
      <c r="BU54" s="256"/>
      <c r="BV54" s="65"/>
      <c r="BW54" s="65"/>
      <c r="BX54" s="65"/>
      <c r="BY54" s="65"/>
      <c r="BZ54" s="65"/>
      <c r="CA54" s="65"/>
      <c r="CB54" s="65"/>
      <c r="CC54" s="65"/>
      <c r="CD54" s="257"/>
      <c r="CE54" s="256"/>
      <c r="CK54" s="65"/>
      <c r="CL54" s="65"/>
      <c r="CM54" s="65"/>
      <c r="CN54" s="257"/>
      <c r="CO54" s="256"/>
      <c r="CP54" s="65"/>
      <c r="CQ54" s="65"/>
      <c r="CR54" s="65"/>
      <c r="CS54" s="65"/>
      <c r="CT54" s="65"/>
      <c r="CU54" s="65"/>
      <c r="CV54" s="65"/>
      <c r="CW54" s="65"/>
      <c r="CX54" s="257"/>
      <c r="CY54" s="256"/>
      <c r="DE54" s="65"/>
      <c r="DF54" s="65"/>
      <c r="DG54" s="65"/>
      <c r="DH54" s="257"/>
      <c r="DI54" s="256"/>
      <c r="DJ54" s="65"/>
      <c r="DK54" s="65"/>
      <c r="DL54" s="65"/>
      <c r="DM54" s="65"/>
      <c r="DN54" s="65"/>
      <c r="DO54" s="65"/>
      <c r="DP54" s="65"/>
      <c r="DQ54" s="65"/>
      <c r="DR54" s="257"/>
      <c r="DS54" s="256"/>
      <c r="DY54" s="65"/>
      <c r="DZ54" s="65"/>
      <c r="EA54" s="65"/>
      <c r="EB54" s="257"/>
      <c r="EC54" s="256"/>
      <c r="ED54" s="65"/>
      <c r="EE54" s="65"/>
      <c r="EF54" s="65"/>
      <c r="EG54" s="65"/>
      <c r="EH54" s="65"/>
      <c r="EI54" s="65"/>
      <c r="EJ54" s="65"/>
      <c r="EK54" s="65"/>
      <c r="EL54" s="257"/>
      <c r="EM54" s="256"/>
      <c r="ES54" s="65"/>
      <c r="ET54" s="65"/>
      <c r="EU54" s="65"/>
      <c r="EV54" s="257"/>
      <c r="EW54" s="256"/>
      <c r="EX54" s="65"/>
      <c r="EY54" s="65"/>
      <c r="EZ54" s="65"/>
      <c r="FA54" s="65"/>
      <c r="FB54" s="65"/>
      <c r="FC54" s="65"/>
      <c r="FD54" s="65"/>
      <c r="FE54" s="65"/>
      <c r="FF54" s="257"/>
      <c r="FG54" s="256"/>
      <c r="FM54" s="65"/>
      <c r="FN54" s="65"/>
      <c r="FO54" s="65"/>
      <c r="FP54" s="257"/>
      <c r="FQ54" s="256"/>
      <c r="FR54" s="65"/>
      <c r="FS54" s="65"/>
      <c r="FT54" s="65"/>
      <c r="FU54" s="65"/>
      <c r="FV54" s="65"/>
      <c r="FW54" s="65"/>
      <c r="FX54" s="65"/>
      <c r="FY54" s="65"/>
      <c r="FZ54" s="257"/>
      <c r="GA54" s="256"/>
      <c r="GG54" s="65"/>
      <c r="GH54" s="65"/>
      <c r="GI54" s="65"/>
      <c r="GJ54" s="257"/>
      <c r="GK54" s="256"/>
      <c r="GL54" s="65"/>
      <c r="GM54" s="65"/>
      <c r="GN54" s="65"/>
      <c r="GO54" s="65"/>
      <c r="GP54" s="65"/>
      <c r="GQ54" s="65"/>
      <c r="GR54" s="65"/>
      <c r="GS54" s="65"/>
      <c r="GT54" s="257"/>
      <c r="GU54" s="256"/>
      <c r="HA54" s="65"/>
      <c r="HB54" s="65"/>
      <c r="HC54" s="65"/>
      <c r="HD54" s="257"/>
      <c r="HE54" s="256"/>
      <c r="HF54" s="65"/>
      <c r="HG54" s="65"/>
      <c r="HH54" s="65"/>
      <c r="HI54" s="65"/>
      <c r="HJ54" s="65"/>
      <c r="HK54" s="65"/>
      <c r="HL54" s="65"/>
      <c r="HM54" s="65"/>
      <c r="HN54" s="257"/>
      <c r="HO54" s="256"/>
      <c r="HP54" s="65"/>
      <c r="HQ54" s="65"/>
      <c r="HR54" s="65"/>
      <c r="HS54" s="65"/>
      <c r="HT54" s="65"/>
      <c r="HU54" s="65"/>
      <c r="HV54" s="65"/>
      <c r="HW54" s="65"/>
      <c r="HX54" s="257"/>
      <c r="HY54" s="256"/>
    </row>
    <row r="55" spans="1:233">
      <c r="A55" s="65"/>
      <c r="B55" s="65"/>
      <c r="C55" s="65"/>
      <c r="D55" s="65"/>
      <c r="E55" s="65"/>
      <c r="F55" s="65"/>
      <c r="G55" s="65"/>
      <c r="H55" s="65"/>
      <c r="I55" s="65"/>
      <c r="J55" s="65"/>
      <c r="K55" s="65"/>
      <c r="L55" s="157" t="s">
        <v>588</v>
      </c>
      <c r="M55" s="158">
        <f>M53*5</f>
        <v>50</v>
      </c>
      <c r="N55" s="65"/>
      <c r="O55" s="65"/>
      <c r="P55" s="65"/>
      <c r="Q55" s="65"/>
      <c r="R55" s="65"/>
      <c r="S55" s="65"/>
      <c r="T55" s="65"/>
      <c r="U55" s="65"/>
      <c r="V55" s="159" t="s">
        <v>588</v>
      </c>
      <c r="W55" s="160">
        <f>W53*5</f>
        <v>35</v>
      </c>
      <c r="X55" s="65"/>
      <c r="Y55" s="65"/>
      <c r="Z55" s="65"/>
      <c r="AA55" s="65"/>
      <c r="AB55" s="65"/>
      <c r="AC55" s="65"/>
      <c r="AD55" s="65"/>
      <c r="AE55" s="65"/>
      <c r="AF55" s="159" t="s">
        <v>588</v>
      </c>
      <c r="AG55" s="160">
        <f>AG53*5</f>
        <v>-20</v>
      </c>
      <c r="AH55" s="65"/>
      <c r="AI55" s="65"/>
      <c r="AJ55" s="65"/>
      <c r="AK55" s="65"/>
      <c r="AL55" s="65"/>
      <c r="AM55" s="65"/>
      <c r="AN55" s="65"/>
      <c r="AO55" s="65"/>
      <c r="AP55" s="159" t="s">
        <v>588</v>
      </c>
      <c r="AQ55" s="160">
        <f>AQ53*5</f>
        <v>5</v>
      </c>
      <c r="AR55" s="65"/>
      <c r="AS55" s="65"/>
      <c r="AT55" s="65"/>
      <c r="AU55" s="65"/>
      <c r="AV55" s="65"/>
      <c r="AW55" s="65"/>
      <c r="AX55" s="65"/>
      <c r="AY55" s="65"/>
      <c r="AZ55" s="159" t="s">
        <v>588</v>
      </c>
      <c r="BA55" s="160">
        <f>BA53*5</f>
        <v>35</v>
      </c>
      <c r="BB55" s="65"/>
      <c r="BC55" s="65"/>
      <c r="BD55" s="65"/>
      <c r="BE55" s="65"/>
      <c r="BF55" s="65"/>
      <c r="BG55" s="65"/>
      <c r="BH55" s="65"/>
      <c r="BI55" s="65"/>
      <c r="BJ55" s="159" t="s">
        <v>588</v>
      </c>
      <c r="BK55" s="160">
        <f>BK53*5</f>
        <v>0</v>
      </c>
      <c r="BL55" s="65"/>
      <c r="BM55" s="65"/>
      <c r="BN55" s="65"/>
      <c r="BO55" s="65"/>
      <c r="BP55" s="65"/>
      <c r="BQ55" s="65"/>
      <c r="BR55" s="65"/>
      <c r="BS55" s="65"/>
      <c r="BT55" s="159" t="s">
        <v>588</v>
      </c>
      <c r="BU55" s="160">
        <f>BU53*5</f>
        <v>5</v>
      </c>
      <c r="BV55" s="65"/>
      <c r="BW55" s="65"/>
      <c r="BX55" s="65"/>
      <c r="BY55" s="65"/>
      <c r="BZ55" s="65"/>
      <c r="CA55" s="65"/>
      <c r="CB55" s="65"/>
      <c r="CC55" s="65"/>
      <c r="CD55" s="159" t="s">
        <v>588</v>
      </c>
      <c r="CE55" s="160">
        <f>CE53*5</f>
        <v>45</v>
      </c>
      <c r="CF55" s="65"/>
      <c r="CG55" s="65"/>
      <c r="CH55" s="65"/>
      <c r="CI55" s="65"/>
      <c r="CJ55" s="65"/>
      <c r="CK55" s="65"/>
      <c r="CL55" s="65"/>
      <c r="CM55" s="65"/>
      <c r="CN55" s="159" t="s">
        <v>588</v>
      </c>
      <c r="CO55" s="160">
        <f>CO53*5</f>
        <v>-5</v>
      </c>
      <c r="CP55" s="65"/>
      <c r="CQ55" s="65"/>
      <c r="CR55" s="65"/>
      <c r="CS55" s="65"/>
      <c r="CT55" s="65"/>
      <c r="CU55" s="65"/>
      <c r="CV55" s="65"/>
      <c r="CW55" s="65"/>
      <c r="CX55" s="159" t="s">
        <v>588</v>
      </c>
      <c r="CY55" s="160">
        <f>CY53*5</f>
        <v>0</v>
      </c>
      <c r="CZ55" s="65"/>
      <c r="DA55" s="65"/>
      <c r="DB55" s="65"/>
      <c r="DC55" s="65"/>
      <c r="DD55" s="65"/>
      <c r="DE55" s="65"/>
      <c r="DF55" s="65"/>
      <c r="DG55" s="65"/>
      <c r="DH55" s="159" t="s">
        <v>588</v>
      </c>
      <c r="DI55" s="160">
        <f>DI53*5</f>
        <v>25</v>
      </c>
      <c r="DJ55" s="65"/>
      <c r="DK55" s="65"/>
      <c r="DL55" s="65"/>
      <c r="DM55" s="65"/>
      <c r="DN55" s="65"/>
      <c r="DO55" s="65"/>
      <c r="DP55" s="65"/>
      <c r="DQ55" s="65"/>
      <c r="DR55" s="159" t="s">
        <v>588</v>
      </c>
      <c r="DS55" s="160">
        <f>DS53*5</f>
        <v>20</v>
      </c>
      <c r="DT55" s="65"/>
      <c r="DU55" s="65"/>
      <c r="DV55" s="65"/>
      <c r="DW55" s="65"/>
      <c r="DX55" s="65"/>
      <c r="DY55" s="65"/>
      <c r="DZ55" s="65"/>
      <c r="EA55" s="65"/>
      <c r="EB55" s="159" t="s">
        <v>588</v>
      </c>
      <c r="EC55" s="160">
        <f>EC53*5</f>
        <v>10</v>
      </c>
      <c r="ED55" s="65"/>
      <c r="EE55" s="65"/>
      <c r="EF55" s="65"/>
      <c r="EG55" s="65"/>
      <c r="EH55" s="65"/>
      <c r="EI55" s="65"/>
      <c r="EJ55" s="65"/>
      <c r="EK55" s="65"/>
      <c r="EL55" s="159" t="s">
        <v>588</v>
      </c>
      <c r="EM55" s="160">
        <f>EM53*5</f>
        <v>15</v>
      </c>
      <c r="EN55" s="65"/>
      <c r="EO55" s="65"/>
      <c r="EP55" s="65"/>
      <c r="EQ55" s="65"/>
      <c r="ER55" s="65"/>
      <c r="ES55" s="65"/>
      <c r="ET55" s="65"/>
      <c r="EU55" s="65"/>
      <c r="EV55" s="159" t="s">
        <v>588</v>
      </c>
      <c r="EW55" s="160">
        <f>EW53*5</f>
        <v>20</v>
      </c>
      <c r="EX55" s="65"/>
      <c r="EY55" s="65"/>
      <c r="EZ55" s="65"/>
      <c r="FA55" s="65"/>
      <c r="FB55" s="65"/>
      <c r="FC55" s="65"/>
      <c r="FD55" s="65"/>
      <c r="FE55" s="65"/>
      <c r="FF55" s="159" t="s">
        <v>588</v>
      </c>
      <c r="FG55" s="160">
        <f>FG53*5</f>
        <v>5</v>
      </c>
      <c r="FH55" s="65"/>
      <c r="FI55" s="65"/>
      <c r="FJ55" s="65"/>
      <c r="FK55" s="65"/>
      <c r="FL55" s="65"/>
      <c r="FM55" s="65"/>
      <c r="FN55" s="65"/>
      <c r="FO55" s="65"/>
      <c r="FP55" s="159" t="s">
        <v>588</v>
      </c>
      <c r="FQ55" s="160">
        <f>FQ53*5</f>
        <v>0</v>
      </c>
      <c r="FR55" s="65"/>
      <c r="FS55" s="65"/>
      <c r="FT55" s="65"/>
      <c r="FU55" s="65"/>
      <c r="FV55" s="65"/>
      <c r="FW55" s="65"/>
      <c r="FX55" s="65"/>
      <c r="FY55" s="65"/>
      <c r="FZ55" s="159" t="s">
        <v>588</v>
      </c>
      <c r="GA55" s="160">
        <f>GA53*5</f>
        <v>10</v>
      </c>
      <c r="GB55" s="65"/>
      <c r="GC55" s="65"/>
      <c r="GD55" s="65"/>
      <c r="GE55" s="65"/>
      <c r="GF55" s="65"/>
      <c r="GG55" s="65"/>
      <c r="GH55" s="65"/>
      <c r="GI55" s="65"/>
      <c r="GJ55" s="159" t="s">
        <v>588</v>
      </c>
      <c r="GK55" s="160">
        <f>GK53*5</f>
        <v>0</v>
      </c>
      <c r="GL55" s="65"/>
      <c r="GM55" s="65"/>
      <c r="GN55" s="65"/>
      <c r="GO55" s="65"/>
      <c r="GP55" s="65"/>
      <c r="GQ55" s="65"/>
      <c r="GR55" s="65"/>
      <c r="GS55" s="65"/>
      <c r="GT55" s="159" t="s">
        <v>588</v>
      </c>
      <c r="GU55" s="160">
        <f>GU53*5</f>
        <v>10</v>
      </c>
      <c r="GV55" s="65"/>
      <c r="GW55" s="65"/>
      <c r="GX55" s="65"/>
      <c r="GY55" s="65"/>
      <c r="GZ55" s="65"/>
      <c r="HA55" s="65"/>
      <c r="HB55" s="65"/>
      <c r="HC55" s="65"/>
      <c r="HD55" s="159" t="s">
        <v>588</v>
      </c>
      <c r="HE55" s="160">
        <f>HE53*5</f>
        <v>30</v>
      </c>
      <c r="HF55" s="65"/>
      <c r="HG55" s="65"/>
      <c r="HH55" s="65"/>
      <c r="HI55" s="65"/>
      <c r="HJ55" s="65"/>
      <c r="HK55" s="65"/>
      <c r="HL55" s="65"/>
      <c r="HM55" s="65"/>
      <c r="HN55" s="159" t="s">
        <v>588</v>
      </c>
      <c r="HO55" s="160">
        <f>HO53*5</f>
        <v>5</v>
      </c>
      <c r="HP55" s="65"/>
      <c r="HQ55" s="65"/>
      <c r="HR55" s="65"/>
      <c r="HS55" s="65"/>
      <c r="HT55" s="65"/>
      <c r="HU55" s="65"/>
      <c r="HV55" s="65"/>
      <c r="HW55" s="65"/>
      <c r="HX55" s="159" t="s">
        <v>588</v>
      </c>
      <c r="HY55" s="160">
        <f>HY53*5</f>
        <v>50</v>
      </c>
    </row>
  </sheetData>
  <mergeCells count="1988">
    <mergeCell ref="J8:J9"/>
    <mergeCell ref="K8:K9"/>
    <mergeCell ref="L8:L9"/>
    <mergeCell ref="M8:M9"/>
    <mergeCell ref="K10:K11"/>
    <mergeCell ref="L10:L11"/>
    <mergeCell ref="T10:T11"/>
    <mergeCell ref="U10:U11"/>
    <mergeCell ref="V10:V11"/>
    <mergeCell ref="W10:W11"/>
    <mergeCell ref="AD10:AD11"/>
    <mergeCell ref="AE10:AE11"/>
    <mergeCell ref="AF10:AF11"/>
    <mergeCell ref="AG10:AG11"/>
    <mergeCell ref="AN10:AN11"/>
    <mergeCell ref="AO10:AO11"/>
    <mergeCell ref="AP10:AP11"/>
    <mergeCell ref="AG8:AG9"/>
    <mergeCell ref="AN8:AN9"/>
    <mergeCell ref="T8:T9"/>
    <mergeCell ref="U8:U9"/>
    <mergeCell ref="V8:V9"/>
    <mergeCell ref="W8:W9"/>
    <mergeCell ref="AD8:AD9"/>
    <mergeCell ref="AE8:AE9"/>
    <mergeCell ref="AF8:AF9"/>
    <mergeCell ref="AQ10:AQ11"/>
    <mergeCell ref="AX10:AX11"/>
    <mergeCell ref="AY10:AY11"/>
    <mergeCell ref="AZ10:AZ11"/>
    <mergeCell ref="BA10:BA11"/>
    <mergeCell ref="BH10:BH11"/>
    <mergeCell ref="BI10:BI11"/>
    <mergeCell ref="BJ10:BJ11"/>
    <mergeCell ref="B10:B11"/>
    <mergeCell ref="B12:B13"/>
    <mergeCell ref="AX12:AX13"/>
    <mergeCell ref="AY12:AY13"/>
    <mergeCell ref="AZ12:AZ13"/>
    <mergeCell ref="BA12:BA13"/>
    <mergeCell ref="BH12:BH13"/>
    <mergeCell ref="BI12:BI13"/>
    <mergeCell ref="BJ12:BJ13"/>
    <mergeCell ref="AE12:AE13"/>
    <mergeCell ref="AF12:AF13"/>
    <mergeCell ref="AG12:AG13"/>
    <mergeCell ref="AN12:AN13"/>
    <mergeCell ref="AO12:AO13"/>
    <mergeCell ref="AP12:AP13"/>
    <mergeCell ref="AQ12:AQ13"/>
    <mergeCell ref="J12:J13"/>
    <mergeCell ref="K12:K13"/>
    <mergeCell ref="T12:T13"/>
    <mergeCell ref="U12:U13"/>
    <mergeCell ref="V12:V13"/>
    <mergeCell ref="W12:W13"/>
    <mergeCell ref="AD12:AD13"/>
    <mergeCell ref="BS20:BS21"/>
    <mergeCell ref="BT20:BT21"/>
    <mergeCell ref="BU20:BU21"/>
    <mergeCell ref="CB20:CB21"/>
    <mergeCell ref="CC20:CC21"/>
    <mergeCell ref="CD20:CD21"/>
    <mergeCell ref="CE20:CE21"/>
    <mergeCell ref="CL20:CL21"/>
    <mergeCell ref="J14:J15"/>
    <mergeCell ref="K14:K15"/>
    <mergeCell ref="L14:L15"/>
    <mergeCell ref="M14:M15"/>
    <mergeCell ref="T14:T15"/>
    <mergeCell ref="U14:U15"/>
    <mergeCell ref="V14:V15"/>
    <mergeCell ref="W14:W15"/>
    <mergeCell ref="AD14:AD15"/>
    <mergeCell ref="AE14:AE15"/>
    <mergeCell ref="AF14:AF15"/>
    <mergeCell ref="AG14:AG15"/>
    <mergeCell ref="AN14:AN15"/>
    <mergeCell ref="AO14:AO15"/>
    <mergeCell ref="AP14:AP15"/>
    <mergeCell ref="AQ14:AQ15"/>
    <mergeCell ref="AX14:AX15"/>
    <mergeCell ref="DZ20:DZ21"/>
    <mergeCell ref="EA20:EA21"/>
    <mergeCell ref="EB20:EB21"/>
    <mergeCell ref="EC20:EC21"/>
    <mergeCell ref="EJ20:EJ21"/>
    <mergeCell ref="EK20:EK21"/>
    <mergeCell ref="EL20:EL21"/>
    <mergeCell ref="EM20:EM21"/>
    <mergeCell ref="FG20:FG21"/>
    <mergeCell ref="FN20:FN21"/>
    <mergeCell ref="FO20:FO21"/>
    <mergeCell ref="FP20:FP21"/>
    <mergeCell ref="FQ20:FQ21"/>
    <mergeCell ref="FX20:FX21"/>
    <mergeCell ref="FY20:FY21"/>
    <mergeCell ref="AY14:AY15"/>
    <mergeCell ref="AZ14:AZ15"/>
    <mergeCell ref="BA14:BA15"/>
    <mergeCell ref="BH14:BH15"/>
    <mergeCell ref="BU16:BU17"/>
    <mergeCell ref="BU18:BU19"/>
    <mergeCell ref="BI14:BI15"/>
    <mergeCell ref="BJ14:BJ15"/>
    <mergeCell ref="BK14:BK15"/>
    <mergeCell ref="BR14:BR15"/>
    <mergeCell ref="BS14:BS15"/>
    <mergeCell ref="BT14:BT15"/>
    <mergeCell ref="BU14:BU15"/>
    <mergeCell ref="DH20:DH21"/>
    <mergeCell ref="DI20:DI21"/>
    <mergeCell ref="DP20:DP21"/>
    <mergeCell ref="DQ20:DQ21"/>
    <mergeCell ref="FZ20:FZ21"/>
    <mergeCell ref="GA20:GA21"/>
    <mergeCell ref="GH20:GH21"/>
    <mergeCell ref="GI20:GI21"/>
    <mergeCell ref="GJ20:GJ21"/>
    <mergeCell ref="GK20:GK21"/>
    <mergeCell ref="GR20:GR21"/>
    <mergeCell ref="HL20:HL21"/>
    <mergeCell ref="HM20:HM21"/>
    <mergeCell ref="HN20:HN21"/>
    <mergeCell ref="HO20:HO21"/>
    <mergeCell ref="HV20:HV21"/>
    <mergeCell ref="HW20:HW21"/>
    <mergeCell ref="HX20:HX21"/>
    <mergeCell ref="HY20:HY21"/>
    <mergeCell ref="GS20:GS21"/>
    <mergeCell ref="GT20:GT21"/>
    <mergeCell ref="GU20:GU21"/>
    <mergeCell ref="HB20:HB21"/>
    <mergeCell ref="HC20:HC21"/>
    <mergeCell ref="HD20:HD21"/>
    <mergeCell ref="HE20:HE21"/>
    <mergeCell ref="DP22:DP23"/>
    <mergeCell ref="DQ22:DQ23"/>
    <mergeCell ref="DR22:DR23"/>
    <mergeCell ref="DS22:DS23"/>
    <mergeCell ref="AD20:AD21"/>
    <mergeCell ref="AE20:AE21"/>
    <mergeCell ref="AF20:AF21"/>
    <mergeCell ref="AG20:AG21"/>
    <mergeCell ref="AN20:AN21"/>
    <mergeCell ref="AO20:AO21"/>
    <mergeCell ref="AP20:AP21"/>
    <mergeCell ref="AQ20:AQ21"/>
    <mergeCell ref="AE18:AE19"/>
    <mergeCell ref="AF18:AF19"/>
    <mergeCell ref="AG18:AG19"/>
    <mergeCell ref="AN18:AN19"/>
    <mergeCell ref="AO18:AO19"/>
    <mergeCell ref="AP18:AP19"/>
    <mergeCell ref="AQ18:AQ19"/>
    <mergeCell ref="AX18:AX19"/>
    <mergeCell ref="AY18:AY19"/>
    <mergeCell ref="AX20:AX21"/>
    <mergeCell ref="AY20:AY21"/>
    <mergeCell ref="DR20:DR21"/>
    <mergeCell ref="DS20:DS21"/>
    <mergeCell ref="AZ20:AZ21"/>
    <mergeCell ref="BA20:BA21"/>
    <mergeCell ref="BH20:BH21"/>
    <mergeCell ref="BI20:BI21"/>
    <mergeCell ref="BJ20:BJ21"/>
    <mergeCell ref="BK20:BK21"/>
    <mergeCell ref="BR20:BR21"/>
    <mergeCell ref="GI22:GI23"/>
    <mergeCell ref="GJ22:GJ23"/>
    <mergeCell ref="GK22:GK23"/>
    <mergeCell ref="GR22:GR23"/>
    <mergeCell ref="GS22:GS23"/>
    <mergeCell ref="GT22:GT23"/>
    <mergeCell ref="HN22:HN23"/>
    <mergeCell ref="CM20:CM21"/>
    <mergeCell ref="CN20:CN21"/>
    <mergeCell ref="CO20:CO21"/>
    <mergeCell ref="CV20:CV21"/>
    <mergeCell ref="CW20:CW21"/>
    <mergeCell ref="CX20:CX21"/>
    <mergeCell ref="CY20:CY21"/>
    <mergeCell ref="DF20:DF21"/>
    <mergeCell ref="DG20:DG21"/>
    <mergeCell ref="ET20:ET21"/>
    <mergeCell ref="EU20:EU21"/>
    <mergeCell ref="EV20:EV21"/>
    <mergeCell ref="EW20:EW21"/>
    <mergeCell ref="FD20:FD21"/>
    <mergeCell ref="FE20:FE21"/>
    <mergeCell ref="FF20:FF21"/>
    <mergeCell ref="EC22:EC23"/>
    <mergeCell ref="EJ22:EJ23"/>
    <mergeCell ref="EK22:EK23"/>
    <mergeCell ref="EL22:EL23"/>
    <mergeCell ref="EM22:EM23"/>
    <mergeCell ref="ET22:ET23"/>
    <mergeCell ref="EU22:EU23"/>
    <mergeCell ref="EV22:EV23"/>
    <mergeCell ref="EW22:EW23"/>
    <mergeCell ref="BR22:BR23"/>
    <mergeCell ref="BS22:BS23"/>
    <mergeCell ref="BT22:BT23"/>
    <mergeCell ref="BU22:BU23"/>
    <mergeCell ref="CB22:CB23"/>
    <mergeCell ref="CC22:CC23"/>
    <mergeCell ref="CD22:CD23"/>
    <mergeCell ref="CE22:CE23"/>
    <mergeCell ref="CL22:CL23"/>
    <mergeCell ref="HO22:HO23"/>
    <mergeCell ref="HV22:HV23"/>
    <mergeCell ref="HW22:HW23"/>
    <mergeCell ref="HX22:HX23"/>
    <mergeCell ref="HY22:HY23"/>
    <mergeCell ref="GU22:GU23"/>
    <mergeCell ref="HB22:HB23"/>
    <mergeCell ref="HC22:HC23"/>
    <mergeCell ref="HD22:HD23"/>
    <mergeCell ref="HE22:HE23"/>
    <mergeCell ref="HL22:HL23"/>
    <mergeCell ref="HM22:HM23"/>
    <mergeCell ref="CM22:CM23"/>
    <mergeCell ref="CN22:CN23"/>
    <mergeCell ref="CO22:CO23"/>
    <mergeCell ref="CV22:CV23"/>
    <mergeCell ref="CW22:CW23"/>
    <mergeCell ref="CX22:CX23"/>
    <mergeCell ref="CY22:CY23"/>
    <mergeCell ref="DF22:DF23"/>
    <mergeCell ref="DG22:DG23"/>
    <mergeCell ref="DH22:DH23"/>
    <mergeCell ref="DI22:DI23"/>
    <mergeCell ref="DZ22:DZ23"/>
    <mergeCell ref="EA22:EA23"/>
    <mergeCell ref="EB22:EB23"/>
    <mergeCell ref="EW24:EW25"/>
    <mergeCell ref="FD24:FD25"/>
    <mergeCell ref="FE24:FE25"/>
    <mergeCell ref="FF24:FF25"/>
    <mergeCell ref="FG24:FG25"/>
    <mergeCell ref="FN24:FN25"/>
    <mergeCell ref="FO24:FO25"/>
    <mergeCell ref="FP24:FP25"/>
    <mergeCell ref="FQ24:FQ25"/>
    <mergeCell ref="FX24:FX25"/>
    <mergeCell ref="FY24:FY25"/>
    <mergeCell ref="FZ24:FZ25"/>
    <mergeCell ref="GA24:GA25"/>
    <mergeCell ref="GH24:GH25"/>
    <mergeCell ref="FG22:FG23"/>
    <mergeCell ref="FN22:FN23"/>
    <mergeCell ref="FO22:FO23"/>
    <mergeCell ref="FP22:FP23"/>
    <mergeCell ref="FQ22:FQ23"/>
    <mergeCell ref="FX22:FX23"/>
    <mergeCell ref="FY22:FY23"/>
    <mergeCell ref="FZ22:FZ23"/>
    <mergeCell ref="GA22:GA23"/>
    <mergeCell ref="GH22:GH23"/>
    <mergeCell ref="FD22:FD23"/>
    <mergeCell ref="FE22:FE23"/>
    <mergeCell ref="FF22:FF23"/>
    <mergeCell ref="GI24:GI25"/>
    <mergeCell ref="GJ24:GJ25"/>
    <mergeCell ref="GK24:GK25"/>
    <mergeCell ref="GR24:GR25"/>
    <mergeCell ref="GS24:GS25"/>
    <mergeCell ref="GT24:GT25"/>
    <mergeCell ref="GU24:GU25"/>
    <mergeCell ref="HO24:HO25"/>
    <mergeCell ref="HV24:HV25"/>
    <mergeCell ref="HW24:HW25"/>
    <mergeCell ref="HX24:HX25"/>
    <mergeCell ref="HY24:HY25"/>
    <mergeCell ref="HB24:HB25"/>
    <mergeCell ref="HC24:HC25"/>
    <mergeCell ref="HD24:HD25"/>
    <mergeCell ref="HE24:HE25"/>
    <mergeCell ref="HL24:HL25"/>
    <mergeCell ref="HM24:HM25"/>
    <mergeCell ref="HN24:HN25"/>
    <mergeCell ref="CW24:CW25"/>
    <mergeCell ref="CX24:CX25"/>
    <mergeCell ref="CY24:CY25"/>
    <mergeCell ref="DF24:DF25"/>
    <mergeCell ref="DG24:DG25"/>
    <mergeCell ref="DH24:DH25"/>
    <mergeCell ref="DI24:DI25"/>
    <mergeCell ref="AP22:AP23"/>
    <mergeCell ref="AQ22:AQ23"/>
    <mergeCell ref="AN24:AN25"/>
    <mergeCell ref="AO24:AO25"/>
    <mergeCell ref="AP24:AP25"/>
    <mergeCell ref="AQ24:AQ25"/>
    <mergeCell ref="AX24:AX25"/>
    <mergeCell ref="AY24:AY25"/>
    <mergeCell ref="AZ24:AZ25"/>
    <mergeCell ref="BA24:BA25"/>
    <mergeCell ref="BH24:BH25"/>
    <mergeCell ref="BI24:BI25"/>
    <mergeCell ref="BJ24:BJ25"/>
    <mergeCell ref="BK24:BK25"/>
    <mergeCell ref="BR24:BR25"/>
    <mergeCell ref="BS24:BS25"/>
    <mergeCell ref="BT24:BT25"/>
    <mergeCell ref="AX22:AX23"/>
    <mergeCell ref="AY22:AY23"/>
    <mergeCell ref="AZ22:AZ23"/>
    <mergeCell ref="BA22:BA23"/>
    <mergeCell ref="BH22:BH23"/>
    <mergeCell ref="BI22:BI23"/>
    <mergeCell ref="BJ22:BJ23"/>
    <mergeCell ref="BK22:BK23"/>
    <mergeCell ref="EL24:EL25"/>
    <mergeCell ref="EM24:EM25"/>
    <mergeCell ref="ET24:ET25"/>
    <mergeCell ref="EU24:EU25"/>
    <mergeCell ref="EV24:EV25"/>
    <mergeCell ref="AD26:AD27"/>
    <mergeCell ref="AE26:AE27"/>
    <mergeCell ref="AN26:AN27"/>
    <mergeCell ref="AO26:AO27"/>
    <mergeCell ref="AP26:AP27"/>
    <mergeCell ref="AQ26:AQ27"/>
    <mergeCell ref="AX26:AX27"/>
    <mergeCell ref="AY26:AY27"/>
    <mergeCell ref="AZ26:AZ27"/>
    <mergeCell ref="BA26:BA27"/>
    <mergeCell ref="BH26:BH27"/>
    <mergeCell ref="BI26:BI27"/>
    <mergeCell ref="BJ26:BJ27"/>
    <mergeCell ref="BK26:BK27"/>
    <mergeCell ref="CB26:CB27"/>
    <mergeCell ref="CC26:CC27"/>
    <mergeCell ref="CD26:CD27"/>
    <mergeCell ref="BU24:BU25"/>
    <mergeCell ref="CB24:CB25"/>
    <mergeCell ref="CC24:CC25"/>
    <mergeCell ref="CD24:CD25"/>
    <mergeCell ref="CE24:CE25"/>
    <mergeCell ref="CL24:CL25"/>
    <mergeCell ref="CM24:CM25"/>
    <mergeCell ref="CN24:CN25"/>
    <mergeCell ref="CO24:CO25"/>
    <mergeCell ref="CV24:CV25"/>
    <mergeCell ref="EU26:EU27"/>
    <mergeCell ref="EV26:EV27"/>
    <mergeCell ref="EW26:EW27"/>
    <mergeCell ref="FD26:FD27"/>
    <mergeCell ref="FE26:FE27"/>
    <mergeCell ref="FF26:FF27"/>
    <mergeCell ref="U24:U25"/>
    <mergeCell ref="V24:V25"/>
    <mergeCell ref="W24:W25"/>
    <mergeCell ref="AD24:AD25"/>
    <mergeCell ref="AE24:AE25"/>
    <mergeCell ref="AF24:AF25"/>
    <mergeCell ref="AG24:AG25"/>
    <mergeCell ref="CE26:CE27"/>
    <mergeCell ref="CL26:CL27"/>
    <mergeCell ref="CM26:CM27"/>
    <mergeCell ref="CN26:CN27"/>
    <mergeCell ref="CO26:CO27"/>
    <mergeCell ref="CV26:CV27"/>
    <mergeCell ref="CW26:CW27"/>
    <mergeCell ref="CX26:CX27"/>
    <mergeCell ref="CY26:CY27"/>
    <mergeCell ref="DF26:DF27"/>
    <mergeCell ref="DG26:DG27"/>
    <mergeCell ref="DH26:DH27"/>
    <mergeCell ref="DI26:DI27"/>
    <mergeCell ref="DP26:DP27"/>
    <mergeCell ref="DQ26:DQ27"/>
    <mergeCell ref="DR26:DR27"/>
    <mergeCell ref="DS26:DS27"/>
    <mergeCell ref="DP24:DP25"/>
    <mergeCell ref="DQ24:DQ25"/>
    <mergeCell ref="AN28:AN29"/>
    <mergeCell ref="AO28:AO29"/>
    <mergeCell ref="AP28:AP29"/>
    <mergeCell ref="AQ28:AQ29"/>
    <mergeCell ref="AX28:AX29"/>
    <mergeCell ref="AY28:AY29"/>
    <mergeCell ref="AZ28:AZ29"/>
    <mergeCell ref="BA28:BA29"/>
    <mergeCell ref="BH28:BH29"/>
    <mergeCell ref="DZ26:DZ27"/>
    <mergeCell ref="EA26:EA27"/>
    <mergeCell ref="EB26:EB27"/>
    <mergeCell ref="EC26:EC27"/>
    <mergeCell ref="EJ26:EJ27"/>
    <mergeCell ref="EK26:EK27"/>
    <mergeCell ref="EL26:EL27"/>
    <mergeCell ref="EM26:EM27"/>
    <mergeCell ref="BI28:BI29"/>
    <mergeCell ref="BJ28:BJ29"/>
    <mergeCell ref="BK28:BK29"/>
    <mergeCell ref="BR28:BR29"/>
    <mergeCell ref="BS28:BS29"/>
    <mergeCell ref="BT28:BT29"/>
    <mergeCell ref="BU28:BU29"/>
    <mergeCell ref="CB28:CB29"/>
    <mergeCell ref="CC28:CC29"/>
    <mergeCell ref="CD28:CD29"/>
    <mergeCell ref="CE28:CE29"/>
    <mergeCell ref="CL28:CL29"/>
    <mergeCell ref="CM28:CM29"/>
    <mergeCell ref="T24:T25"/>
    <mergeCell ref="T26:T27"/>
    <mergeCell ref="U26:U27"/>
    <mergeCell ref="V26:V27"/>
    <mergeCell ref="W26:W27"/>
    <mergeCell ref="T28:T29"/>
    <mergeCell ref="U28:U29"/>
    <mergeCell ref="BR26:BR27"/>
    <mergeCell ref="BS26:BS27"/>
    <mergeCell ref="BT26:BT27"/>
    <mergeCell ref="BU26:BU27"/>
    <mergeCell ref="V28:V29"/>
    <mergeCell ref="W28:W29"/>
    <mergeCell ref="AF26:AF27"/>
    <mergeCell ref="AG26:AG27"/>
    <mergeCell ref="AD28:AD29"/>
    <mergeCell ref="AE28:AE29"/>
    <mergeCell ref="AF28:AF29"/>
    <mergeCell ref="AG28:AG29"/>
    <mergeCell ref="HX30:HX31"/>
    <mergeCell ref="HY30:HY31"/>
    <mergeCell ref="HE30:HE31"/>
    <mergeCell ref="HL30:HL31"/>
    <mergeCell ref="HM30:HM31"/>
    <mergeCell ref="HN30:HN31"/>
    <mergeCell ref="HO30:HO31"/>
    <mergeCell ref="HV30:HV31"/>
    <mergeCell ref="HW30:HW31"/>
    <mergeCell ref="FZ26:FZ27"/>
    <mergeCell ref="GA26:GA27"/>
    <mergeCell ref="GH26:GH27"/>
    <mergeCell ref="GI26:GI27"/>
    <mergeCell ref="GJ26:GJ27"/>
    <mergeCell ref="GK26:GK27"/>
    <mergeCell ref="GR26:GR27"/>
    <mergeCell ref="HL26:HL27"/>
    <mergeCell ref="HM26:HM27"/>
    <mergeCell ref="HN26:HN27"/>
    <mergeCell ref="HO26:HO27"/>
    <mergeCell ref="HV26:HV27"/>
    <mergeCell ref="HW26:HW27"/>
    <mergeCell ref="HX26:HX27"/>
    <mergeCell ref="HY26:HY27"/>
    <mergeCell ref="GS26:GS27"/>
    <mergeCell ref="GT26:GT27"/>
    <mergeCell ref="GU26:GU27"/>
    <mergeCell ref="HB26:HB27"/>
    <mergeCell ref="HC26:HC27"/>
    <mergeCell ref="HD26:HD27"/>
    <mergeCell ref="HE26:HE27"/>
    <mergeCell ref="GH30:GH31"/>
    <mergeCell ref="FG26:FG27"/>
    <mergeCell ref="FN26:FN27"/>
    <mergeCell ref="FO26:FO27"/>
    <mergeCell ref="FP26:FP27"/>
    <mergeCell ref="FQ26:FQ27"/>
    <mergeCell ref="FX26:FX27"/>
    <mergeCell ref="FY26:FY27"/>
    <mergeCell ref="FF30:FF31"/>
    <mergeCell ref="FG30:FG31"/>
    <mergeCell ref="FN30:FN31"/>
    <mergeCell ref="FO30:FO31"/>
    <mergeCell ref="FP30:FP31"/>
    <mergeCell ref="FQ30:FQ31"/>
    <mergeCell ref="FX30:FX31"/>
    <mergeCell ref="FY30:FY31"/>
    <mergeCell ref="FZ30:FZ31"/>
    <mergeCell ref="GA30:GA31"/>
    <mergeCell ref="GI30:GI31"/>
    <mergeCell ref="GJ30:GJ31"/>
    <mergeCell ref="GK30:GK31"/>
    <mergeCell ref="GR30:GR31"/>
    <mergeCell ref="GS30:GS31"/>
    <mergeCell ref="GT30:GT31"/>
    <mergeCell ref="GU30:GU31"/>
    <mergeCell ref="HB30:HB31"/>
    <mergeCell ref="HC30:HC31"/>
    <mergeCell ref="HD30:HD31"/>
    <mergeCell ref="FX32:FX33"/>
    <mergeCell ref="FY32:FY33"/>
    <mergeCell ref="FZ32:FZ33"/>
    <mergeCell ref="GA32:GA33"/>
    <mergeCell ref="GH32:GH33"/>
    <mergeCell ref="GI32:GI33"/>
    <mergeCell ref="GJ32:GJ33"/>
    <mergeCell ref="GK32:GK33"/>
    <mergeCell ref="GR32:GR33"/>
    <mergeCell ref="GS32:GS33"/>
    <mergeCell ref="GT32:GT33"/>
    <mergeCell ref="GU32:GU33"/>
    <mergeCell ref="HB32:HB33"/>
    <mergeCell ref="HC32:HC33"/>
    <mergeCell ref="HW32:HW33"/>
    <mergeCell ref="HX32:HX33"/>
    <mergeCell ref="HY32:HY33"/>
    <mergeCell ref="HD32:HD33"/>
    <mergeCell ref="HE32:HE33"/>
    <mergeCell ref="HL32:HL33"/>
    <mergeCell ref="HM32:HM33"/>
    <mergeCell ref="HN32:HN33"/>
    <mergeCell ref="HO32:HO33"/>
    <mergeCell ref="HV32:HV33"/>
    <mergeCell ref="AP32:AP33"/>
    <mergeCell ref="AQ32:AQ33"/>
    <mergeCell ref="AX32:AX33"/>
    <mergeCell ref="AY32:AY33"/>
    <mergeCell ref="AZ32:AZ33"/>
    <mergeCell ref="BA32:BA33"/>
    <mergeCell ref="BH32:BH33"/>
    <mergeCell ref="BI32:BI33"/>
    <mergeCell ref="BJ32:BJ33"/>
    <mergeCell ref="CB32:CB33"/>
    <mergeCell ref="CC32:CC33"/>
    <mergeCell ref="CD32:CD33"/>
    <mergeCell ref="CE32:CE33"/>
    <mergeCell ref="CL32:CL33"/>
    <mergeCell ref="CM32:CM33"/>
    <mergeCell ref="CN32:CN33"/>
    <mergeCell ref="CO32:CO33"/>
    <mergeCell ref="CV32:CV33"/>
    <mergeCell ref="CW32:CW33"/>
    <mergeCell ref="CX32:CX33"/>
    <mergeCell ref="CY32:CY33"/>
    <mergeCell ref="DF32:DF33"/>
    <mergeCell ref="FD32:FD33"/>
    <mergeCell ref="FE32:FE33"/>
    <mergeCell ref="FF32:FF33"/>
    <mergeCell ref="FG32:FG33"/>
    <mergeCell ref="FN32:FN33"/>
    <mergeCell ref="FO32:FO33"/>
    <mergeCell ref="FP32:FP33"/>
    <mergeCell ref="FQ32:FQ33"/>
    <mergeCell ref="EV38:EV39"/>
    <mergeCell ref="EW38:EW39"/>
    <mergeCell ref="EC38:EC39"/>
    <mergeCell ref="EJ38:EJ39"/>
    <mergeCell ref="EK38:EK39"/>
    <mergeCell ref="EL38:EL39"/>
    <mergeCell ref="EM38:EM39"/>
    <mergeCell ref="ET38:ET39"/>
    <mergeCell ref="EU38:EU39"/>
    <mergeCell ref="FQ34:FQ35"/>
    <mergeCell ref="FG38:FG39"/>
    <mergeCell ref="FN38:FN39"/>
    <mergeCell ref="FO38:FO39"/>
    <mergeCell ref="FP38:FP39"/>
    <mergeCell ref="EC32:EC33"/>
    <mergeCell ref="EJ32:EJ33"/>
    <mergeCell ref="EK32:EK33"/>
    <mergeCell ref="EL32:EL33"/>
    <mergeCell ref="EM32:EM33"/>
    <mergeCell ref="ET32:ET33"/>
    <mergeCell ref="EU32:EU33"/>
    <mergeCell ref="T38:T39"/>
    <mergeCell ref="U38:U39"/>
    <mergeCell ref="V38:V39"/>
    <mergeCell ref="W38:W39"/>
    <mergeCell ref="AD38:AD39"/>
    <mergeCell ref="AE38:AE39"/>
    <mergeCell ref="AF38:AF39"/>
    <mergeCell ref="AG38:AG39"/>
    <mergeCell ref="AN38:AN39"/>
    <mergeCell ref="AO38:AO39"/>
    <mergeCell ref="AP38:AP39"/>
    <mergeCell ref="AQ38:AQ39"/>
    <mergeCell ref="AX38:AX39"/>
    <mergeCell ref="AY38:AY39"/>
    <mergeCell ref="AZ38:AZ39"/>
    <mergeCell ref="EV32:EV33"/>
    <mergeCell ref="EW32:EW33"/>
    <mergeCell ref="DG32:DG33"/>
    <mergeCell ref="DH32:DH33"/>
    <mergeCell ref="DI32:DI33"/>
    <mergeCell ref="DP32:DP33"/>
    <mergeCell ref="DQ32:DQ33"/>
    <mergeCell ref="DR32:DR33"/>
    <mergeCell ref="DS32:DS33"/>
    <mergeCell ref="DZ32:DZ33"/>
    <mergeCell ref="EA32:EA33"/>
    <mergeCell ref="EB32:EB33"/>
    <mergeCell ref="BA38:BA39"/>
    <mergeCell ref="BH38:BH39"/>
    <mergeCell ref="BI38:BI39"/>
    <mergeCell ref="BJ38:BJ39"/>
    <mergeCell ref="BK38:BK39"/>
    <mergeCell ref="BR38:BR39"/>
    <mergeCell ref="BS38:BS39"/>
    <mergeCell ref="BT38:BT39"/>
    <mergeCell ref="BU38:BU39"/>
    <mergeCell ref="CB38:CB39"/>
    <mergeCell ref="CC38:CC39"/>
    <mergeCell ref="CD38:CD39"/>
    <mergeCell ref="CE38:CE39"/>
    <mergeCell ref="CL38:CL39"/>
    <mergeCell ref="CM38:CM39"/>
    <mergeCell ref="CN38:CN39"/>
    <mergeCell ref="CO38:CO39"/>
    <mergeCell ref="CW38:CW39"/>
    <mergeCell ref="CX38:CX39"/>
    <mergeCell ref="CY38:CY39"/>
    <mergeCell ref="DF38:DF39"/>
    <mergeCell ref="DG38:DG39"/>
    <mergeCell ref="DH38:DH39"/>
    <mergeCell ref="DI38:DI39"/>
    <mergeCell ref="DP38:DP39"/>
    <mergeCell ref="DQ38:DQ39"/>
    <mergeCell ref="DR38:DR39"/>
    <mergeCell ref="DS38:DS39"/>
    <mergeCell ref="DZ38:DZ39"/>
    <mergeCell ref="EA38:EA39"/>
    <mergeCell ref="EB38:EB39"/>
    <mergeCell ref="DH40:DH41"/>
    <mergeCell ref="DI40:DI41"/>
    <mergeCell ref="DP40:DP41"/>
    <mergeCell ref="DQ40:DQ41"/>
    <mergeCell ref="DR40:DR41"/>
    <mergeCell ref="DS40:DS41"/>
    <mergeCell ref="DZ40:DZ41"/>
    <mergeCell ref="EA40:EA41"/>
    <mergeCell ref="EB40:EB41"/>
    <mergeCell ref="T40:T41"/>
    <mergeCell ref="U40:U41"/>
    <mergeCell ref="V40:V41"/>
    <mergeCell ref="W40:W41"/>
    <mergeCell ref="AD40:AD41"/>
    <mergeCell ref="AE40:AE41"/>
    <mergeCell ref="AF40:AF41"/>
    <mergeCell ref="AG40:AG41"/>
    <mergeCell ref="AN40:AN41"/>
    <mergeCell ref="AO40:AO41"/>
    <mergeCell ref="AP40:AP41"/>
    <mergeCell ref="AQ40:AQ41"/>
    <mergeCell ref="AX40:AX41"/>
    <mergeCell ref="AY40:AY41"/>
    <mergeCell ref="AZ40:AZ41"/>
    <mergeCell ref="BA40:BA41"/>
    <mergeCell ref="BH40:BH41"/>
    <mergeCell ref="EC42:EC43"/>
    <mergeCell ref="EJ42:EJ43"/>
    <mergeCell ref="EK42:EK43"/>
    <mergeCell ref="EL42:EL43"/>
    <mergeCell ref="EM42:EM43"/>
    <mergeCell ref="FG42:FG43"/>
    <mergeCell ref="FN42:FN43"/>
    <mergeCell ref="FO42:FO43"/>
    <mergeCell ref="BU40:BU41"/>
    <mergeCell ref="CB40:CB41"/>
    <mergeCell ref="CC40:CC41"/>
    <mergeCell ref="CD40:CD41"/>
    <mergeCell ref="CE40:CE41"/>
    <mergeCell ref="CL40:CL41"/>
    <mergeCell ref="CM40:CM41"/>
    <mergeCell ref="CN40:CN41"/>
    <mergeCell ref="CO40:CO41"/>
    <mergeCell ref="CV40:CV41"/>
    <mergeCell ref="CW40:CW41"/>
    <mergeCell ref="CX40:CX41"/>
    <mergeCell ref="CY40:CY41"/>
    <mergeCell ref="DF40:DF41"/>
    <mergeCell ref="DG40:DG41"/>
    <mergeCell ref="ET40:ET41"/>
    <mergeCell ref="EU40:EU41"/>
    <mergeCell ref="EC40:EC41"/>
    <mergeCell ref="EJ40:EJ41"/>
    <mergeCell ref="EK40:EK41"/>
    <mergeCell ref="EL40:EL41"/>
    <mergeCell ref="EM40:EM41"/>
    <mergeCell ref="FP42:FP43"/>
    <mergeCell ref="FQ42:FQ43"/>
    <mergeCell ref="FX42:FX43"/>
    <mergeCell ref="FY42:FY43"/>
    <mergeCell ref="FZ42:FZ43"/>
    <mergeCell ref="GA42:GA43"/>
    <mergeCell ref="GH42:GH43"/>
    <mergeCell ref="GI42:GI43"/>
    <mergeCell ref="GJ42:GJ43"/>
    <mergeCell ref="GK42:GK43"/>
    <mergeCell ref="GR42:GR43"/>
    <mergeCell ref="HL42:HL43"/>
    <mergeCell ref="HM42:HM43"/>
    <mergeCell ref="HN42:HN43"/>
    <mergeCell ref="HO42:HO43"/>
    <mergeCell ref="HV42:HV43"/>
    <mergeCell ref="HW42:HW43"/>
    <mergeCell ref="HX42:HX43"/>
    <mergeCell ref="HY42:HY43"/>
    <mergeCell ref="GS42:GS43"/>
    <mergeCell ref="GT42:GT43"/>
    <mergeCell ref="GU42:GU43"/>
    <mergeCell ref="HB42:HB43"/>
    <mergeCell ref="HC42:HC43"/>
    <mergeCell ref="HD42:HD43"/>
    <mergeCell ref="HE42:HE43"/>
    <mergeCell ref="J42:J43"/>
    <mergeCell ref="K42:K43"/>
    <mergeCell ref="L42:L43"/>
    <mergeCell ref="M42:M43"/>
    <mergeCell ref="T42:T43"/>
    <mergeCell ref="U42:U43"/>
    <mergeCell ref="V42:V43"/>
    <mergeCell ref="W42:W43"/>
    <mergeCell ref="AD42:AD43"/>
    <mergeCell ref="AE42:AE43"/>
    <mergeCell ref="AF42:AF43"/>
    <mergeCell ref="AG42:AG43"/>
    <mergeCell ref="AN42:AN43"/>
    <mergeCell ref="AO42:AO43"/>
    <mergeCell ref="AP42:AP43"/>
    <mergeCell ref="AQ42:AQ43"/>
    <mergeCell ref="AX42:AX43"/>
    <mergeCell ref="AY42:AY43"/>
    <mergeCell ref="AZ42:AZ43"/>
    <mergeCell ref="BA42:BA43"/>
    <mergeCell ref="BH42:BH43"/>
    <mergeCell ref="BI42:BI43"/>
    <mergeCell ref="BJ42:BJ43"/>
    <mergeCell ref="BK42:BK43"/>
    <mergeCell ref="BR42:BR43"/>
    <mergeCell ref="BS42:BS43"/>
    <mergeCell ref="BT42:BT43"/>
    <mergeCell ref="BU42:BU43"/>
    <mergeCell ref="CB42:CB43"/>
    <mergeCell ref="CC42:CC43"/>
    <mergeCell ref="CD42:CD43"/>
    <mergeCell ref="CE42:CE43"/>
    <mergeCell ref="CL42:CL43"/>
    <mergeCell ref="CM42:CM43"/>
    <mergeCell ref="CN42:CN43"/>
    <mergeCell ref="CO42:CO43"/>
    <mergeCell ref="CV42:CV43"/>
    <mergeCell ref="CW42:CW43"/>
    <mergeCell ref="CX42:CX43"/>
    <mergeCell ref="CY42:CY43"/>
    <mergeCell ref="DF42:DF43"/>
    <mergeCell ref="DG42:DG43"/>
    <mergeCell ref="ET42:ET43"/>
    <mergeCell ref="EU42:EU43"/>
    <mergeCell ref="EV42:EV43"/>
    <mergeCell ref="EW42:EW43"/>
    <mergeCell ref="FD42:FD43"/>
    <mergeCell ref="FE42:FE43"/>
    <mergeCell ref="FF42:FF43"/>
    <mergeCell ref="EA44:EA45"/>
    <mergeCell ref="EB44:EB45"/>
    <mergeCell ref="EC44:EC45"/>
    <mergeCell ref="EJ44:EJ45"/>
    <mergeCell ref="EK44:EK45"/>
    <mergeCell ref="EL44:EL45"/>
    <mergeCell ref="EM44:EM45"/>
    <mergeCell ref="DH44:DH45"/>
    <mergeCell ref="DI44:DI45"/>
    <mergeCell ref="DP44:DP45"/>
    <mergeCell ref="DQ44:DQ45"/>
    <mergeCell ref="DR44:DR45"/>
    <mergeCell ref="DS44:DS45"/>
    <mergeCell ref="DZ44:DZ45"/>
    <mergeCell ref="DH42:DH43"/>
    <mergeCell ref="DI42:DI43"/>
    <mergeCell ref="DP42:DP43"/>
    <mergeCell ref="DQ42:DQ43"/>
    <mergeCell ref="DR42:DR43"/>
    <mergeCell ref="DS42:DS43"/>
    <mergeCell ref="DZ42:DZ43"/>
    <mergeCell ref="EA42:EA43"/>
    <mergeCell ref="EB42:EB43"/>
    <mergeCell ref="FP54:FQ54"/>
    <mergeCell ref="FZ54:GA54"/>
    <mergeCell ref="GJ54:GK54"/>
    <mergeCell ref="GT54:GU54"/>
    <mergeCell ref="HD54:HE54"/>
    <mergeCell ref="HN54:HO54"/>
    <mergeCell ref="HX54:HY54"/>
    <mergeCell ref="CX54:CY54"/>
    <mergeCell ref="DH54:DI54"/>
    <mergeCell ref="DR54:DS54"/>
    <mergeCell ref="EB54:EC54"/>
    <mergeCell ref="EL54:EM54"/>
    <mergeCell ref="EV54:EW54"/>
    <mergeCell ref="FF54:FG54"/>
    <mergeCell ref="FG44:FG45"/>
    <mergeCell ref="FN44:FN45"/>
    <mergeCell ref="FO44:FO45"/>
    <mergeCell ref="FP44:FP45"/>
    <mergeCell ref="FQ44:FQ45"/>
    <mergeCell ref="FX44:FX45"/>
    <mergeCell ref="FY44:FY45"/>
    <mergeCell ref="FZ44:FZ45"/>
    <mergeCell ref="GA44:GA45"/>
    <mergeCell ref="GH44:GH45"/>
    <mergeCell ref="GI44:GI45"/>
    <mergeCell ref="GJ44:GJ45"/>
    <mergeCell ref="GK44:GK45"/>
    <mergeCell ref="GR44:GR45"/>
    <mergeCell ref="HL44:HL45"/>
    <mergeCell ref="HM44:HM45"/>
    <mergeCell ref="HN44:HN45"/>
    <mergeCell ref="HO44:HO45"/>
    <mergeCell ref="HV44:HV45"/>
    <mergeCell ref="HW44:HW45"/>
    <mergeCell ref="HX44:HX45"/>
    <mergeCell ref="HY44:HY45"/>
    <mergeCell ref="GS44:GS45"/>
    <mergeCell ref="GT44:GT45"/>
    <mergeCell ref="GU44:GU45"/>
    <mergeCell ref="HB44:HB45"/>
    <mergeCell ref="HC44:HC45"/>
    <mergeCell ref="HD44:HD45"/>
    <mergeCell ref="HE44:HE45"/>
    <mergeCell ref="J44:J45"/>
    <mergeCell ref="K44:K45"/>
    <mergeCell ref="L44:L45"/>
    <mergeCell ref="M44:M45"/>
    <mergeCell ref="T44:T45"/>
    <mergeCell ref="U44:U45"/>
    <mergeCell ref="V44:V45"/>
    <mergeCell ref="W44:W45"/>
    <mergeCell ref="AD44:AD45"/>
    <mergeCell ref="AE44:AE45"/>
    <mergeCell ref="AF44:AF45"/>
    <mergeCell ref="AG44:AG45"/>
    <mergeCell ref="AN44:AN45"/>
    <mergeCell ref="AO44:AO45"/>
    <mergeCell ref="AP44:AP45"/>
    <mergeCell ref="AQ44:AQ45"/>
    <mergeCell ref="AX44:AX45"/>
    <mergeCell ref="AY44:AY45"/>
    <mergeCell ref="AZ44:AZ45"/>
    <mergeCell ref="BA44:BA45"/>
    <mergeCell ref="BH44:BH45"/>
    <mergeCell ref="BI44:BI45"/>
    <mergeCell ref="BJ44:BJ45"/>
    <mergeCell ref="BK44:BK45"/>
    <mergeCell ref="BR44:BR45"/>
    <mergeCell ref="BS44:BS45"/>
    <mergeCell ref="BT44:BT45"/>
    <mergeCell ref="BU44:BU45"/>
    <mergeCell ref="CB44:CB45"/>
    <mergeCell ref="CC44:CC45"/>
    <mergeCell ref="CD44:CD45"/>
    <mergeCell ref="CE44:CE45"/>
    <mergeCell ref="CL44:CL45"/>
    <mergeCell ref="CM44:CM45"/>
    <mergeCell ref="CN44:CN45"/>
    <mergeCell ref="CO44:CO45"/>
    <mergeCell ref="CV44:CV45"/>
    <mergeCell ref="CW44:CW45"/>
    <mergeCell ref="CX44:CX45"/>
    <mergeCell ref="CY44:CY45"/>
    <mergeCell ref="DF44:DF45"/>
    <mergeCell ref="DG44:DG45"/>
    <mergeCell ref="ET44:ET45"/>
    <mergeCell ref="EU44:EU45"/>
    <mergeCell ref="EV44:EV45"/>
    <mergeCell ref="EW44:EW45"/>
    <mergeCell ref="FD44:FD45"/>
    <mergeCell ref="FE44:FE45"/>
    <mergeCell ref="FF44:FF45"/>
    <mergeCell ref="J30:J31"/>
    <mergeCell ref="K30:K31"/>
    <mergeCell ref="L30:L31"/>
    <mergeCell ref="M30:M31"/>
    <mergeCell ref="K34:K35"/>
    <mergeCell ref="L34:L35"/>
    <mergeCell ref="M34:M35"/>
    <mergeCell ref="J34:J35"/>
    <mergeCell ref="J36:J37"/>
    <mergeCell ref="K36:K37"/>
    <mergeCell ref="L36:L37"/>
    <mergeCell ref="M36:M37"/>
    <mergeCell ref="J38:J39"/>
    <mergeCell ref="K38:K39"/>
    <mergeCell ref="DI34:DI35"/>
    <mergeCell ref="DP34:DP35"/>
    <mergeCell ref="DQ34:DQ35"/>
    <mergeCell ref="DR34:DR35"/>
    <mergeCell ref="DS34:DS35"/>
    <mergeCell ref="DZ34:DZ35"/>
    <mergeCell ref="EA34:EA35"/>
    <mergeCell ref="J26:J27"/>
    <mergeCell ref="K26:K27"/>
    <mergeCell ref="K24:K25"/>
    <mergeCell ref="J28:J29"/>
    <mergeCell ref="K28:K29"/>
    <mergeCell ref="L28:L29"/>
    <mergeCell ref="M28:M29"/>
    <mergeCell ref="B28:B29"/>
    <mergeCell ref="B30:B31"/>
    <mergeCell ref="A14:A21"/>
    <mergeCell ref="B14:B15"/>
    <mergeCell ref="B16:B17"/>
    <mergeCell ref="B18:B19"/>
    <mergeCell ref="K20:K21"/>
    <mergeCell ref="A22:A29"/>
    <mergeCell ref="K32:K33"/>
    <mergeCell ref="B44:B45"/>
    <mergeCell ref="L20:L21"/>
    <mergeCell ref="M20:M21"/>
    <mergeCell ref="L26:L27"/>
    <mergeCell ref="M26:M27"/>
    <mergeCell ref="B26:B27"/>
    <mergeCell ref="J18:J19"/>
    <mergeCell ref="K18:K19"/>
    <mergeCell ref="L18:L19"/>
    <mergeCell ref="M18:M19"/>
    <mergeCell ref="J40:J41"/>
    <mergeCell ref="K40:K41"/>
    <mergeCell ref="L40:L41"/>
    <mergeCell ref="M40:M41"/>
    <mergeCell ref="L38:L39"/>
    <mergeCell ref="M38:M39"/>
    <mergeCell ref="V22:V23"/>
    <mergeCell ref="B24:B25"/>
    <mergeCell ref="A47:B49"/>
    <mergeCell ref="A30:A37"/>
    <mergeCell ref="B34:B35"/>
    <mergeCell ref="B36:B37"/>
    <mergeCell ref="A38:A45"/>
    <mergeCell ref="B38:B39"/>
    <mergeCell ref="B40:B41"/>
    <mergeCell ref="B42:B43"/>
    <mergeCell ref="CD54:CE54"/>
    <mergeCell ref="CN54:CO54"/>
    <mergeCell ref="L54:M54"/>
    <mergeCell ref="V54:W54"/>
    <mergeCell ref="AF54:AG54"/>
    <mergeCell ref="AP54:AQ54"/>
    <mergeCell ref="AZ54:BA54"/>
    <mergeCell ref="BJ54:BK54"/>
    <mergeCell ref="BT54:BU54"/>
    <mergeCell ref="BT32:BT33"/>
    <mergeCell ref="BU32:BU33"/>
    <mergeCell ref="BK32:BK33"/>
    <mergeCell ref="BR32:BR33"/>
    <mergeCell ref="BS32:BS33"/>
    <mergeCell ref="B32:B33"/>
    <mergeCell ref="J32:J33"/>
    <mergeCell ref="L32:L33"/>
    <mergeCell ref="M32:M33"/>
    <mergeCell ref="T32:T33"/>
    <mergeCell ref="U32:U33"/>
    <mergeCell ref="V32:V33"/>
    <mergeCell ref="W32:W33"/>
    <mergeCell ref="EV34:EV35"/>
    <mergeCell ref="EW34:EW35"/>
    <mergeCell ref="FD34:FD35"/>
    <mergeCell ref="FE34:FE35"/>
    <mergeCell ref="FF34:FF35"/>
    <mergeCell ref="FG34:FG35"/>
    <mergeCell ref="FN34:FN35"/>
    <mergeCell ref="FO34:FO35"/>
    <mergeCell ref="FP34:FP35"/>
    <mergeCell ref="T20:T21"/>
    <mergeCell ref="U20:U21"/>
    <mergeCell ref="V20:V21"/>
    <mergeCell ref="W20:W21"/>
    <mergeCell ref="B20:B21"/>
    <mergeCell ref="B22:B23"/>
    <mergeCell ref="W22:W23"/>
    <mergeCell ref="AD22:AD23"/>
    <mergeCell ref="AE22:AE23"/>
    <mergeCell ref="AF22:AF23"/>
    <mergeCell ref="AG22:AG23"/>
    <mergeCell ref="AN22:AN23"/>
    <mergeCell ref="AO22:AO23"/>
    <mergeCell ref="J20:J21"/>
    <mergeCell ref="J24:J25"/>
    <mergeCell ref="L24:L25"/>
    <mergeCell ref="M24:M25"/>
    <mergeCell ref="J22:J23"/>
    <mergeCell ref="K22:K23"/>
    <mergeCell ref="L22:L23"/>
    <mergeCell ref="M22:M23"/>
    <mergeCell ref="T22:T23"/>
    <mergeCell ref="U22:U23"/>
    <mergeCell ref="GK34:GK35"/>
    <mergeCell ref="GR34:GR35"/>
    <mergeCell ref="GS34:GS35"/>
    <mergeCell ref="HM34:HM35"/>
    <mergeCell ref="HN34:HN35"/>
    <mergeCell ref="HO34:HO35"/>
    <mergeCell ref="HV34:HV35"/>
    <mergeCell ref="HW34:HW35"/>
    <mergeCell ref="HX34:HX35"/>
    <mergeCell ref="HY34:HY35"/>
    <mergeCell ref="GT34:GT35"/>
    <mergeCell ref="GU34:GU35"/>
    <mergeCell ref="HB34:HB35"/>
    <mergeCell ref="HC34:HC35"/>
    <mergeCell ref="HD34:HD35"/>
    <mergeCell ref="HE34:HE35"/>
    <mergeCell ref="HL34:HL35"/>
    <mergeCell ref="AF32:AF33"/>
    <mergeCell ref="AG32:AG33"/>
    <mergeCell ref="AN32:AN33"/>
    <mergeCell ref="AO32:AO33"/>
    <mergeCell ref="AD34:AD35"/>
    <mergeCell ref="AE34:AE35"/>
    <mergeCell ref="AF34:AF35"/>
    <mergeCell ref="AG34:AG35"/>
    <mergeCell ref="AN34:AN35"/>
    <mergeCell ref="AO34:AO35"/>
    <mergeCell ref="AP34:AP35"/>
    <mergeCell ref="AQ34:AQ35"/>
    <mergeCell ref="AX34:AX35"/>
    <mergeCell ref="AY34:AY35"/>
    <mergeCell ref="AZ34:AZ35"/>
    <mergeCell ref="BA34:BA35"/>
    <mergeCell ref="BH34:BH35"/>
    <mergeCell ref="AD32:AD33"/>
    <mergeCell ref="AE32:AE33"/>
    <mergeCell ref="BI34:BI35"/>
    <mergeCell ref="BJ34:BJ35"/>
    <mergeCell ref="BK34:BK35"/>
    <mergeCell ref="BR34:BR35"/>
    <mergeCell ref="BS34:BS35"/>
    <mergeCell ref="BT34:BT35"/>
    <mergeCell ref="BU34:BU35"/>
    <mergeCell ref="CB34:CB35"/>
    <mergeCell ref="CC34:CC35"/>
    <mergeCell ref="CD34:CD35"/>
    <mergeCell ref="CE34:CE35"/>
    <mergeCell ref="CL34:CL35"/>
    <mergeCell ref="CM34:CM35"/>
    <mergeCell ref="CN34:CN35"/>
    <mergeCell ref="CO34:CO35"/>
    <mergeCell ref="CV34:CV35"/>
    <mergeCell ref="CW34:CW35"/>
    <mergeCell ref="CX34:CX35"/>
    <mergeCell ref="CY34:CY35"/>
    <mergeCell ref="DF34:DF35"/>
    <mergeCell ref="DG34:DG35"/>
    <mergeCell ref="DH34:DH35"/>
    <mergeCell ref="FG36:FG37"/>
    <mergeCell ref="FN36:FN37"/>
    <mergeCell ref="FO36:FO37"/>
    <mergeCell ref="FP36:FP37"/>
    <mergeCell ref="FQ36:FQ37"/>
    <mergeCell ref="FX36:FX37"/>
    <mergeCell ref="FY36:FY37"/>
    <mergeCell ref="FZ36:FZ37"/>
    <mergeCell ref="GA36:GA37"/>
    <mergeCell ref="GH36:GH37"/>
    <mergeCell ref="GI36:GI37"/>
    <mergeCell ref="GJ36:GJ37"/>
    <mergeCell ref="FX34:FX35"/>
    <mergeCell ref="FY34:FY35"/>
    <mergeCell ref="FZ34:FZ35"/>
    <mergeCell ref="GA34:GA35"/>
    <mergeCell ref="GH34:GH35"/>
    <mergeCell ref="GI34:GI35"/>
    <mergeCell ref="GJ34:GJ35"/>
    <mergeCell ref="EB34:EB35"/>
    <mergeCell ref="EC34:EC35"/>
    <mergeCell ref="EJ34:EJ35"/>
    <mergeCell ref="EK34:EK35"/>
    <mergeCell ref="EL34:EL35"/>
    <mergeCell ref="EM34:EM35"/>
    <mergeCell ref="ET34:ET35"/>
    <mergeCell ref="EU34:EU35"/>
    <mergeCell ref="GK36:GK37"/>
    <mergeCell ref="GR36:GR37"/>
    <mergeCell ref="HL36:HL37"/>
    <mergeCell ref="HM36:HM37"/>
    <mergeCell ref="HN36:HN37"/>
    <mergeCell ref="HO36:HO37"/>
    <mergeCell ref="HV36:HV37"/>
    <mergeCell ref="HW36:HW37"/>
    <mergeCell ref="HX36:HX37"/>
    <mergeCell ref="HY36:HY37"/>
    <mergeCell ref="GS36:GS37"/>
    <mergeCell ref="GT36:GT37"/>
    <mergeCell ref="GU36:GU37"/>
    <mergeCell ref="HB36:HB37"/>
    <mergeCell ref="HC36:HC37"/>
    <mergeCell ref="HD36:HD37"/>
    <mergeCell ref="HE36:HE37"/>
    <mergeCell ref="T34:T35"/>
    <mergeCell ref="U34:U35"/>
    <mergeCell ref="V34:V35"/>
    <mergeCell ref="W34:W35"/>
    <mergeCell ref="T36:T37"/>
    <mergeCell ref="U36:U37"/>
    <mergeCell ref="V36:V37"/>
    <mergeCell ref="W36:W37"/>
    <mergeCell ref="AD36:AD37"/>
    <mergeCell ref="AE36:AE37"/>
    <mergeCell ref="AF36:AF37"/>
    <mergeCell ref="AG36:AG37"/>
    <mergeCell ref="AN36:AN37"/>
    <mergeCell ref="AO36:AO37"/>
    <mergeCell ref="AP36:AP37"/>
    <mergeCell ref="AQ36:AQ37"/>
    <mergeCell ref="AX36:AX37"/>
    <mergeCell ref="EV40:EV41"/>
    <mergeCell ref="EW40:EW41"/>
    <mergeCell ref="FD40:FD41"/>
    <mergeCell ref="FE40:FE41"/>
    <mergeCell ref="FF40:FF41"/>
    <mergeCell ref="FD38:FD39"/>
    <mergeCell ref="FE38:FE39"/>
    <mergeCell ref="FF38:FF39"/>
    <mergeCell ref="AY36:AY37"/>
    <mergeCell ref="AZ36:AZ37"/>
    <mergeCell ref="BA36:BA37"/>
    <mergeCell ref="BH36:BH37"/>
    <mergeCell ref="BI36:BI37"/>
    <mergeCell ref="BJ36:BJ37"/>
    <mergeCell ref="BK36:BK37"/>
    <mergeCell ref="BR36:BR37"/>
    <mergeCell ref="BS36:BS37"/>
    <mergeCell ref="BT36:BT37"/>
    <mergeCell ref="BU36:BU37"/>
    <mergeCell ref="CB36:CB37"/>
    <mergeCell ref="CC36:CC37"/>
    <mergeCell ref="CD36:CD37"/>
    <mergeCell ref="CE36:CE37"/>
    <mergeCell ref="CL36:CL37"/>
    <mergeCell ref="CM36:CM37"/>
    <mergeCell ref="BI40:BI41"/>
    <mergeCell ref="BJ40:BJ41"/>
    <mergeCell ref="BK40:BK41"/>
    <mergeCell ref="BR40:BR41"/>
    <mergeCell ref="BS40:BS41"/>
    <mergeCell ref="BT40:BT41"/>
    <mergeCell ref="CV38:CV39"/>
    <mergeCell ref="FG40:FG41"/>
    <mergeCell ref="FN40:FN41"/>
    <mergeCell ref="FO40:FO41"/>
    <mergeCell ref="FP40:FP41"/>
    <mergeCell ref="FQ40:FQ41"/>
    <mergeCell ref="FX40:FX41"/>
    <mergeCell ref="FY40:FY41"/>
    <mergeCell ref="FZ40:FZ41"/>
    <mergeCell ref="GA40:GA41"/>
    <mergeCell ref="GH40:GH41"/>
    <mergeCell ref="GI40:GI41"/>
    <mergeCell ref="GJ40:GJ41"/>
    <mergeCell ref="GK40:GK41"/>
    <mergeCell ref="GR40:GR41"/>
    <mergeCell ref="GS40:GS41"/>
    <mergeCell ref="GT40:GT41"/>
    <mergeCell ref="HN40:HN41"/>
    <mergeCell ref="HO40:HO41"/>
    <mergeCell ref="HV40:HV41"/>
    <mergeCell ref="HW40:HW41"/>
    <mergeCell ref="HX40:HX41"/>
    <mergeCell ref="HY40:HY41"/>
    <mergeCell ref="GU40:GU41"/>
    <mergeCell ref="HB40:HB41"/>
    <mergeCell ref="HC40:HC41"/>
    <mergeCell ref="HD40:HD41"/>
    <mergeCell ref="HE40:HE41"/>
    <mergeCell ref="HL40:HL41"/>
    <mergeCell ref="HM40:HM41"/>
    <mergeCell ref="DH36:DH37"/>
    <mergeCell ref="DI36:DI37"/>
    <mergeCell ref="DP36:DP37"/>
    <mergeCell ref="DQ36:DQ37"/>
    <mergeCell ref="DR36:DR37"/>
    <mergeCell ref="DS36:DS37"/>
    <mergeCell ref="DZ36:DZ37"/>
    <mergeCell ref="EA36:EA37"/>
    <mergeCell ref="EB36:EB37"/>
    <mergeCell ref="EC36:EC37"/>
    <mergeCell ref="EJ36:EJ37"/>
    <mergeCell ref="EK36:EK37"/>
    <mergeCell ref="EL36:EL37"/>
    <mergeCell ref="EM36:EM37"/>
    <mergeCell ref="FQ38:FQ39"/>
    <mergeCell ref="FX38:FX39"/>
    <mergeCell ref="FY38:FY39"/>
    <mergeCell ref="FZ38:FZ39"/>
    <mergeCell ref="GA38:GA39"/>
    <mergeCell ref="GH38:GH39"/>
    <mergeCell ref="GJ38:GJ39"/>
    <mergeCell ref="GK38:GK39"/>
    <mergeCell ref="GR38:GR39"/>
    <mergeCell ref="GS38:GS39"/>
    <mergeCell ref="GT38:GT39"/>
    <mergeCell ref="GU38:GU39"/>
    <mergeCell ref="HB38:HB39"/>
    <mergeCell ref="HV38:HV39"/>
    <mergeCell ref="HW38:HW39"/>
    <mergeCell ref="HX38:HX39"/>
    <mergeCell ref="HY38:HY39"/>
    <mergeCell ref="HC38:HC39"/>
    <mergeCell ref="HD38:HD39"/>
    <mergeCell ref="HE38:HE39"/>
    <mergeCell ref="HL38:HL39"/>
    <mergeCell ref="HM38:HM39"/>
    <mergeCell ref="HN38:HN39"/>
    <mergeCell ref="HO38:HO39"/>
    <mergeCell ref="AO8:AO9"/>
    <mergeCell ref="AP8:AP9"/>
    <mergeCell ref="AQ8:AQ9"/>
    <mergeCell ref="AX8:AX9"/>
    <mergeCell ref="AY8:AY9"/>
    <mergeCell ref="AZ8:AZ9"/>
    <mergeCell ref="BA8:BA9"/>
    <mergeCell ref="CC8:CC9"/>
    <mergeCell ref="CD8:CD9"/>
    <mergeCell ref="BJ8:BJ9"/>
    <mergeCell ref="BK8:BK9"/>
    <mergeCell ref="BR8:BR9"/>
    <mergeCell ref="BS8:BS9"/>
    <mergeCell ref="BT8:BT9"/>
    <mergeCell ref="BU8:BU9"/>
    <mergeCell ref="CB8:CB9"/>
    <mergeCell ref="GI38:GI39"/>
    <mergeCell ref="CN36:CN37"/>
    <mergeCell ref="CO36:CO37"/>
    <mergeCell ref="CV36:CV37"/>
    <mergeCell ref="CW36:CW37"/>
    <mergeCell ref="CX36:CX37"/>
    <mergeCell ref="CY36:CY37"/>
    <mergeCell ref="DF36:DF37"/>
    <mergeCell ref="DG36:DG37"/>
    <mergeCell ref="ET36:ET37"/>
    <mergeCell ref="EU36:EU37"/>
    <mergeCell ref="EV36:EV37"/>
    <mergeCell ref="EW36:EW37"/>
    <mergeCell ref="FD36:FD37"/>
    <mergeCell ref="FE36:FE37"/>
    <mergeCell ref="FF36:FF37"/>
    <mergeCell ref="A2:B3"/>
    <mergeCell ref="C2:C3"/>
    <mergeCell ref="D2:E2"/>
    <mergeCell ref="F2:G2"/>
    <mergeCell ref="X2:Y2"/>
    <mergeCell ref="A4:C4"/>
    <mergeCell ref="A5:C5"/>
    <mergeCell ref="CE6:CE7"/>
    <mergeCell ref="CL6:CL7"/>
    <mergeCell ref="CM6:CM7"/>
    <mergeCell ref="CN6:CN7"/>
    <mergeCell ref="CO6:CO7"/>
    <mergeCell ref="CV6:CV7"/>
    <mergeCell ref="CW6:CW7"/>
    <mergeCell ref="B6:B7"/>
    <mergeCell ref="B8:B9"/>
    <mergeCell ref="P2:Q2"/>
    <mergeCell ref="T6:T7"/>
    <mergeCell ref="U6:U7"/>
    <mergeCell ref="V6:V7"/>
    <mergeCell ref="W6:W7"/>
    <mergeCell ref="AD6:AD7"/>
    <mergeCell ref="AE6:AE7"/>
    <mergeCell ref="AF6:AF7"/>
    <mergeCell ref="AG6:AG7"/>
    <mergeCell ref="AN6:AN7"/>
    <mergeCell ref="AO6:AO7"/>
    <mergeCell ref="AP6:AP7"/>
    <mergeCell ref="AQ6:AQ7"/>
    <mergeCell ref="AX6:AX7"/>
    <mergeCell ref="AY6:AY7"/>
    <mergeCell ref="AZ6:AZ7"/>
    <mergeCell ref="BA6:BA7"/>
    <mergeCell ref="BH6:BH7"/>
    <mergeCell ref="BI6:BI7"/>
    <mergeCell ref="BJ6:BJ7"/>
    <mergeCell ref="BK6:BK7"/>
    <mergeCell ref="CE8:CE9"/>
    <mergeCell ref="CL8:CL9"/>
    <mergeCell ref="CM8:CM9"/>
    <mergeCell ref="CN8:CN9"/>
    <mergeCell ref="CO8:CO9"/>
    <mergeCell ref="CV8:CV9"/>
    <mergeCell ref="CW8:CW9"/>
    <mergeCell ref="BR6:BR7"/>
    <mergeCell ref="BS6:BS7"/>
    <mergeCell ref="BT6:BT7"/>
    <mergeCell ref="BU6:BU7"/>
    <mergeCell ref="CB6:CB7"/>
    <mergeCell ref="CC6:CC7"/>
    <mergeCell ref="CD6:CD7"/>
    <mergeCell ref="BH8:BH9"/>
    <mergeCell ref="BI8:BI9"/>
    <mergeCell ref="CX8:CX9"/>
    <mergeCell ref="CY8:CY9"/>
    <mergeCell ref="DF8:DF9"/>
    <mergeCell ref="DG8:DG9"/>
    <mergeCell ref="DH8:DH9"/>
    <mergeCell ref="DI8:DI9"/>
    <mergeCell ref="DP8:DP9"/>
    <mergeCell ref="DQ8:DQ9"/>
    <mergeCell ref="DR8:DR9"/>
    <mergeCell ref="DS8:DS9"/>
    <mergeCell ref="DZ8:DZ9"/>
    <mergeCell ref="EA8:EA9"/>
    <mergeCell ref="EB8:EB9"/>
    <mergeCell ref="EC8:EC9"/>
    <mergeCell ref="FP8:FP9"/>
    <mergeCell ref="FQ8:FQ9"/>
    <mergeCell ref="EW8:EW9"/>
    <mergeCell ref="FD8:FD9"/>
    <mergeCell ref="FE8:FE9"/>
    <mergeCell ref="FF8:FF9"/>
    <mergeCell ref="FG8:FG9"/>
    <mergeCell ref="FN8:FN9"/>
    <mergeCell ref="FO8:FO9"/>
    <mergeCell ref="GK8:GK9"/>
    <mergeCell ref="GR8:GR9"/>
    <mergeCell ref="FX8:FX9"/>
    <mergeCell ref="FY8:FY9"/>
    <mergeCell ref="FZ8:FZ9"/>
    <mergeCell ref="GA8:GA9"/>
    <mergeCell ref="GH8:GH9"/>
    <mergeCell ref="GI8:GI9"/>
    <mergeCell ref="GJ8:GJ9"/>
    <mergeCell ref="HL8:HL9"/>
    <mergeCell ref="HM8:HM9"/>
    <mergeCell ref="GS8:GS9"/>
    <mergeCell ref="GT8:GT9"/>
    <mergeCell ref="GU8:GU9"/>
    <mergeCell ref="HB8:HB9"/>
    <mergeCell ref="HC8:HC9"/>
    <mergeCell ref="HD8:HD9"/>
    <mergeCell ref="HE8:HE9"/>
    <mergeCell ref="EJ6:EJ7"/>
    <mergeCell ref="EK6:EK7"/>
    <mergeCell ref="EL6:EL7"/>
    <mergeCell ref="EM6:EM7"/>
    <mergeCell ref="ET6:ET7"/>
    <mergeCell ref="EU6:EU7"/>
    <mergeCell ref="EV6:EV7"/>
    <mergeCell ref="EW6:EW7"/>
    <mergeCell ref="FD6:FD7"/>
    <mergeCell ref="FE6:FE7"/>
    <mergeCell ref="FF6:FF7"/>
    <mergeCell ref="FG6:FG7"/>
    <mergeCell ref="FN6:FN7"/>
    <mergeCell ref="FO6:FO7"/>
    <mergeCell ref="HO6:HO7"/>
    <mergeCell ref="HV6:HV7"/>
    <mergeCell ref="HW6:HW7"/>
    <mergeCell ref="HE6:HE7"/>
    <mergeCell ref="HL6:HL7"/>
    <mergeCell ref="HM6:HM7"/>
    <mergeCell ref="HN6:HN7"/>
    <mergeCell ref="HX6:HX7"/>
    <mergeCell ref="HY6:HY7"/>
    <mergeCell ref="EJ8:EJ9"/>
    <mergeCell ref="EK8:EK9"/>
    <mergeCell ref="EL8:EL9"/>
    <mergeCell ref="EM8:EM9"/>
    <mergeCell ref="ET8:ET9"/>
    <mergeCell ref="EU8:EU9"/>
    <mergeCell ref="EV8:EV9"/>
    <mergeCell ref="FP6:FP7"/>
    <mergeCell ref="FQ6:FQ7"/>
    <mergeCell ref="FX6:FX7"/>
    <mergeCell ref="FY6:FY7"/>
    <mergeCell ref="FZ6:FZ7"/>
    <mergeCell ref="GA6:GA7"/>
    <mergeCell ref="GH6:GH7"/>
    <mergeCell ref="GI6:GI7"/>
    <mergeCell ref="GJ6:GJ7"/>
    <mergeCell ref="GK6:GK7"/>
    <mergeCell ref="GR6:GR7"/>
    <mergeCell ref="GS6:GS7"/>
    <mergeCell ref="GT6:GT7"/>
    <mergeCell ref="GU6:GU7"/>
    <mergeCell ref="HN8:HN9"/>
    <mergeCell ref="HO8:HO9"/>
    <mergeCell ref="HV8:HV9"/>
    <mergeCell ref="HW8:HW9"/>
    <mergeCell ref="HX8:HX9"/>
    <mergeCell ref="HY8:HY9"/>
    <mergeCell ref="HB6:HB7"/>
    <mergeCell ref="HC6:HC7"/>
    <mergeCell ref="HD6:HD7"/>
    <mergeCell ref="GU10:GU11"/>
    <mergeCell ref="HB10:HB11"/>
    <mergeCell ref="GH10:GH11"/>
    <mergeCell ref="GI10:GI11"/>
    <mergeCell ref="GJ10:GJ11"/>
    <mergeCell ref="GK10:GK11"/>
    <mergeCell ref="GR10:GR11"/>
    <mergeCell ref="GS10:GS11"/>
    <mergeCell ref="GT10:GT11"/>
    <mergeCell ref="BK10:BK11"/>
    <mergeCell ref="BR10:BR11"/>
    <mergeCell ref="BS10:BS11"/>
    <mergeCell ref="BT10:BT11"/>
    <mergeCell ref="BU10:BU11"/>
    <mergeCell ref="CB10:CB11"/>
    <mergeCell ref="CC10:CC11"/>
    <mergeCell ref="CD10:CD11"/>
    <mergeCell ref="CE10:CE11"/>
    <mergeCell ref="CL10:CL11"/>
    <mergeCell ref="CM10:CM11"/>
    <mergeCell ref="CN10:CN11"/>
    <mergeCell ref="CO10:CO11"/>
    <mergeCell ref="CV10:CV11"/>
    <mergeCell ref="CW10:CW11"/>
    <mergeCell ref="CX10:CX11"/>
    <mergeCell ref="CY10:CY11"/>
    <mergeCell ref="DF10:DF11"/>
    <mergeCell ref="DG10:DG11"/>
    <mergeCell ref="DH10:DH11"/>
    <mergeCell ref="DI10:DI11"/>
    <mergeCell ref="DP10:DP11"/>
    <mergeCell ref="DQ10:DQ11"/>
    <mergeCell ref="DR10:DR11"/>
    <mergeCell ref="DS10:DS11"/>
    <mergeCell ref="DZ10:DZ11"/>
    <mergeCell ref="EA10:EA11"/>
    <mergeCell ref="EB10:EB11"/>
    <mergeCell ref="EC10:EC11"/>
    <mergeCell ref="EJ10:EJ11"/>
    <mergeCell ref="EK10:EK11"/>
    <mergeCell ref="EL10:EL11"/>
    <mergeCell ref="EM10:EM11"/>
    <mergeCell ref="ET10:ET11"/>
    <mergeCell ref="EU10:EU11"/>
    <mergeCell ref="EV10:EV11"/>
    <mergeCell ref="EW10:EW11"/>
    <mergeCell ref="FD10:FD11"/>
    <mergeCell ref="FE10:FE11"/>
    <mergeCell ref="FF10:FF11"/>
    <mergeCell ref="FG10:FG11"/>
    <mergeCell ref="FN10:FN11"/>
    <mergeCell ref="FO10:FO11"/>
    <mergeCell ref="FP10:FP11"/>
    <mergeCell ref="FQ10:FQ11"/>
    <mergeCell ref="FX10:FX11"/>
    <mergeCell ref="FY10:FY11"/>
    <mergeCell ref="FZ10:FZ11"/>
    <mergeCell ref="GA10:GA11"/>
    <mergeCell ref="BL2:BM2"/>
    <mergeCell ref="BN2:BO2"/>
    <mergeCell ref="BV2:BW2"/>
    <mergeCell ref="BX2:BY2"/>
    <mergeCell ref="CF2:CG2"/>
    <mergeCell ref="CH2:CI2"/>
    <mergeCell ref="CP2:CQ2"/>
    <mergeCell ref="CR2:CS2"/>
    <mergeCell ref="CZ2:DA2"/>
    <mergeCell ref="DB2:DC2"/>
    <mergeCell ref="DJ2:DK2"/>
    <mergeCell ref="DL2:DM2"/>
    <mergeCell ref="DT2:DU2"/>
    <mergeCell ref="DV2:DW2"/>
    <mergeCell ref="ED2:EE2"/>
    <mergeCell ref="EF2:EG2"/>
    <mergeCell ref="EN2:EO2"/>
    <mergeCell ref="EP2:EQ2"/>
    <mergeCell ref="EX2:EY2"/>
    <mergeCell ref="EZ2:FA2"/>
    <mergeCell ref="FH2:FI2"/>
    <mergeCell ref="FJ2:FK2"/>
    <mergeCell ref="FR2:FS2"/>
    <mergeCell ref="FT2:FU2"/>
    <mergeCell ref="GB2:GC2"/>
    <mergeCell ref="GD2:GE2"/>
    <mergeCell ref="GL2:GM2"/>
    <mergeCell ref="GN2:GO2"/>
    <mergeCell ref="FG4:FG5"/>
    <mergeCell ref="FQ4:FQ5"/>
    <mergeCell ref="CO4:CO5"/>
    <mergeCell ref="CY4:CY5"/>
    <mergeCell ref="DI4:DI5"/>
    <mergeCell ref="DS4:DS5"/>
    <mergeCell ref="EC4:EC5"/>
    <mergeCell ref="EM4:EM5"/>
    <mergeCell ref="EW4:EW5"/>
    <mergeCell ref="HM4:HM5"/>
    <mergeCell ref="HN4:HN5"/>
    <mergeCell ref="HY4:HY5"/>
    <mergeCell ref="GX2:GY2"/>
    <mergeCell ref="HF2:HG2"/>
    <mergeCell ref="HH2:HI2"/>
    <mergeCell ref="HP2:HQ2"/>
    <mergeCell ref="HR2:HS2"/>
    <mergeCell ref="GA4:GA5"/>
    <mergeCell ref="GK4:GK5"/>
    <mergeCell ref="HO4:HO5"/>
    <mergeCell ref="HN10:HN11"/>
    <mergeCell ref="HO10:HO11"/>
    <mergeCell ref="HV10:HV11"/>
    <mergeCell ref="HW10:HW11"/>
    <mergeCell ref="HX10:HX11"/>
    <mergeCell ref="HY10:HY11"/>
    <mergeCell ref="HE4:HE5"/>
    <mergeCell ref="HL4:HL5"/>
    <mergeCell ref="HC10:HC11"/>
    <mergeCell ref="HD10:HD11"/>
    <mergeCell ref="HE10:HE11"/>
    <mergeCell ref="HL10:HL11"/>
    <mergeCell ref="HM10:HM11"/>
    <mergeCell ref="BV1:BY1"/>
    <mergeCell ref="CF1:CI1"/>
    <mergeCell ref="CP1:CS1"/>
    <mergeCell ref="CZ1:DC1"/>
    <mergeCell ref="DJ1:DM1"/>
    <mergeCell ref="DT1:DW1"/>
    <mergeCell ref="ED1:EG1"/>
    <mergeCell ref="HF1:HI1"/>
    <mergeCell ref="HP1:HS1"/>
    <mergeCell ref="EN1:EQ1"/>
    <mergeCell ref="EX1:FA1"/>
    <mergeCell ref="FH1:FK1"/>
    <mergeCell ref="FR1:FU1"/>
    <mergeCell ref="GB1:GE1"/>
    <mergeCell ref="GL1:GO1"/>
    <mergeCell ref="GV1:GY1"/>
    <mergeCell ref="DQ6:DQ7"/>
    <mergeCell ref="DR6:DR7"/>
    <mergeCell ref="DS6:DS7"/>
    <mergeCell ref="D1:G1"/>
    <mergeCell ref="N1:Q1"/>
    <mergeCell ref="X1:AA1"/>
    <mergeCell ref="AH1:AK1"/>
    <mergeCell ref="AR1:AU1"/>
    <mergeCell ref="BB1:BE1"/>
    <mergeCell ref="BL1:BO1"/>
    <mergeCell ref="Z2:AA2"/>
    <mergeCell ref="AH2:AI2"/>
    <mergeCell ref="AJ2:AK2"/>
    <mergeCell ref="AR2:AS2"/>
    <mergeCell ref="AT2:AU2"/>
    <mergeCell ref="BB2:BC2"/>
    <mergeCell ref="BD2:BE2"/>
    <mergeCell ref="W4:W5"/>
    <mergeCell ref="AG4:AG5"/>
    <mergeCell ref="AQ4:AQ5"/>
    <mergeCell ref="BA4:BA5"/>
    <mergeCell ref="BK4:BK5"/>
    <mergeCell ref="BU4:BU5"/>
    <mergeCell ref="CE4:CE5"/>
    <mergeCell ref="GV2:GW2"/>
    <mergeCell ref="GU4:GU5"/>
    <mergeCell ref="J6:J7"/>
    <mergeCell ref="J10:J11"/>
    <mergeCell ref="L12:L13"/>
    <mergeCell ref="M12:M13"/>
    <mergeCell ref="N2:O2"/>
    <mergeCell ref="M4:M5"/>
    <mergeCell ref="A6:A13"/>
    <mergeCell ref="K6:K7"/>
    <mergeCell ref="L6:L7"/>
    <mergeCell ref="M6:M7"/>
    <mergeCell ref="M10:M11"/>
    <mergeCell ref="EV12:EV13"/>
    <mergeCell ref="EW12:EW13"/>
    <mergeCell ref="FD12:FD13"/>
    <mergeCell ref="FE12:FE13"/>
    <mergeCell ref="FF12:FF13"/>
    <mergeCell ref="FG12:FG13"/>
    <mergeCell ref="FN12:FN13"/>
    <mergeCell ref="FO12:FO13"/>
    <mergeCell ref="FP12:FP13"/>
    <mergeCell ref="FQ12:FQ13"/>
    <mergeCell ref="FX12:FX13"/>
    <mergeCell ref="FY12:FY13"/>
    <mergeCell ref="FZ12:FZ13"/>
    <mergeCell ref="GA12:GA13"/>
    <mergeCell ref="GH12:GH13"/>
    <mergeCell ref="GI12:GI13"/>
    <mergeCell ref="GJ12:GJ13"/>
    <mergeCell ref="GK12:GK13"/>
    <mergeCell ref="GR12:GR13"/>
    <mergeCell ref="GS12:GS13"/>
    <mergeCell ref="GT12:GT13"/>
    <mergeCell ref="HN12:HN13"/>
    <mergeCell ref="HO12:HO13"/>
    <mergeCell ref="HV12:HV13"/>
    <mergeCell ref="HW12:HW13"/>
    <mergeCell ref="HX12:HX13"/>
    <mergeCell ref="HY12:HY13"/>
    <mergeCell ref="GU12:GU13"/>
    <mergeCell ref="HB12:HB13"/>
    <mergeCell ref="HC12:HC13"/>
    <mergeCell ref="HD12:HD13"/>
    <mergeCell ref="HE12:HE13"/>
    <mergeCell ref="HL12:HL13"/>
    <mergeCell ref="HM12:HM13"/>
    <mergeCell ref="DZ6:DZ7"/>
    <mergeCell ref="EA6:EA7"/>
    <mergeCell ref="EB6:EB7"/>
    <mergeCell ref="EC6:EC7"/>
    <mergeCell ref="CX6:CX7"/>
    <mergeCell ref="CY6:CY7"/>
    <mergeCell ref="DF6:DF7"/>
    <mergeCell ref="DG6:DG7"/>
    <mergeCell ref="DH6:DH7"/>
    <mergeCell ref="DI6:DI7"/>
    <mergeCell ref="DP6:DP7"/>
    <mergeCell ref="BK12:BK13"/>
    <mergeCell ref="BR12:BR13"/>
    <mergeCell ref="BS12:BS13"/>
    <mergeCell ref="BT12:BT13"/>
    <mergeCell ref="BU12:BU13"/>
    <mergeCell ref="CB12:CB13"/>
    <mergeCell ref="CC12:CC13"/>
    <mergeCell ref="CD12:CD13"/>
    <mergeCell ref="CE12:CE13"/>
    <mergeCell ref="CL12:CL13"/>
    <mergeCell ref="CM12:CM13"/>
    <mergeCell ref="CN12:CN13"/>
    <mergeCell ref="CO12:CO13"/>
    <mergeCell ref="CV12:CV13"/>
    <mergeCell ref="CW12:CW13"/>
    <mergeCell ref="CX12:CX13"/>
    <mergeCell ref="CY12:CY13"/>
    <mergeCell ref="DF12:DF13"/>
    <mergeCell ref="DG12:DG13"/>
    <mergeCell ref="DH12:DH13"/>
    <mergeCell ref="DI12:DI13"/>
    <mergeCell ref="DP12:DP13"/>
    <mergeCell ref="DQ12:DQ13"/>
    <mergeCell ref="DR12:DR13"/>
    <mergeCell ref="DS12:DS13"/>
    <mergeCell ref="DZ12:DZ13"/>
    <mergeCell ref="EA12:EA13"/>
    <mergeCell ref="EB12:EB13"/>
    <mergeCell ref="EC12:EC13"/>
    <mergeCell ref="EJ12:EJ13"/>
    <mergeCell ref="EK12:EK13"/>
    <mergeCell ref="EL12:EL13"/>
    <mergeCell ref="EM12:EM13"/>
    <mergeCell ref="ET12:ET13"/>
    <mergeCell ref="EU12:EU13"/>
    <mergeCell ref="FZ14:FZ15"/>
    <mergeCell ref="GA14:GA15"/>
    <mergeCell ref="GH14:GH15"/>
    <mergeCell ref="EA14:EA15"/>
    <mergeCell ref="EB14:EB15"/>
    <mergeCell ref="EC14:EC15"/>
    <mergeCell ref="EJ14:EJ15"/>
    <mergeCell ref="EK14:EK15"/>
    <mergeCell ref="EL14:EL15"/>
    <mergeCell ref="EM14:EM15"/>
    <mergeCell ref="ET14:ET15"/>
    <mergeCell ref="EU14:EU15"/>
    <mergeCell ref="EV14:EV15"/>
    <mergeCell ref="EW14:EW15"/>
    <mergeCell ref="FD14:FD15"/>
    <mergeCell ref="FE14:FE15"/>
    <mergeCell ref="FF14:FF15"/>
    <mergeCell ref="FG14:FG15"/>
    <mergeCell ref="GI14:GI15"/>
    <mergeCell ref="GJ14:GJ15"/>
    <mergeCell ref="GK14:GK15"/>
    <mergeCell ref="GR14:GR15"/>
    <mergeCell ref="GS14:GS15"/>
    <mergeCell ref="GT14:GT15"/>
    <mergeCell ref="GU14:GU15"/>
    <mergeCell ref="HB14:HB15"/>
    <mergeCell ref="HC14:HC15"/>
    <mergeCell ref="HD14:HD15"/>
    <mergeCell ref="HE14:HE15"/>
    <mergeCell ref="CB14:CB15"/>
    <mergeCell ref="CC14:CC15"/>
    <mergeCell ref="CD14:CD15"/>
    <mergeCell ref="CE14:CE15"/>
    <mergeCell ref="CL14:CL15"/>
    <mergeCell ref="CM14:CM15"/>
    <mergeCell ref="CN14:CN15"/>
    <mergeCell ref="CO14:CO15"/>
    <mergeCell ref="CV14:CV15"/>
    <mergeCell ref="CW14:CW15"/>
    <mergeCell ref="CX14:CX15"/>
    <mergeCell ref="CY14:CY15"/>
    <mergeCell ref="DF14:DF15"/>
    <mergeCell ref="DG14:DG15"/>
    <mergeCell ref="DH14:DH15"/>
    <mergeCell ref="DI14:DI15"/>
    <mergeCell ref="DP14:DP15"/>
    <mergeCell ref="DQ14:DQ15"/>
    <mergeCell ref="DR14:DR15"/>
    <mergeCell ref="DS14:DS15"/>
    <mergeCell ref="DZ14:DZ15"/>
    <mergeCell ref="FN14:FN15"/>
    <mergeCell ref="FO14:FO15"/>
    <mergeCell ref="FP14:FP15"/>
    <mergeCell ref="FQ14:FQ15"/>
    <mergeCell ref="FX14:FX15"/>
    <mergeCell ref="FY14:FY15"/>
    <mergeCell ref="HL14:HL15"/>
    <mergeCell ref="HM14:HM15"/>
    <mergeCell ref="HN14:HN15"/>
    <mergeCell ref="HO14:HO15"/>
    <mergeCell ref="HV14:HV15"/>
    <mergeCell ref="HW14:HW15"/>
    <mergeCell ref="HX14:HX15"/>
    <mergeCell ref="HY14:HY15"/>
    <mergeCell ref="W16:W17"/>
    <mergeCell ref="AD16:AD17"/>
    <mergeCell ref="J16:J17"/>
    <mergeCell ref="K16:K17"/>
    <mergeCell ref="L16:L17"/>
    <mergeCell ref="M16:M17"/>
    <mergeCell ref="T16:T17"/>
    <mergeCell ref="U16:U17"/>
    <mergeCell ref="V16:V17"/>
    <mergeCell ref="AX16:AX17"/>
    <mergeCell ref="AY16:AY17"/>
    <mergeCell ref="AE16:AE17"/>
    <mergeCell ref="AF16:AF17"/>
    <mergeCell ref="AG16:AG17"/>
    <mergeCell ref="AN16:AN17"/>
    <mergeCell ref="AO16:AO17"/>
    <mergeCell ref="AP16:AP17"/>
    <mergeCell ref="AQ16:AQ17"/>
    <mergeCell ref="FZ16:FZ17"/>
    <mergeCell ref="GA16:GA17"/>
    <mergeCell ref="GH16:GH17"/>
    <mergeCell ref="GI16:GI17"/>
    <mergeCell ref="GJ16:GJ17"/>
    <mergeCell ref="GK16:GK17"/>
    <mergeCell ref="GR16:GR17"/>
    <mergeCell ref="GS16:GS17"/>
    <mergeCell ref="GT16:GT17"/>
    <mergeCell ref="GU16:GU17"/>
    <mergeCell ref="HB16:HB17"/>
    <mergeCell ref="HC16:HC17"/>
    <mergeCell ref="HW16:HW17"/>
    <mergeCell ref="HX16:HX17"/>
    <mergeCell ref="HY16:HY17"/>
    <mergeCell ref="HD16:HD17"/>
    <mergeCell ref="HE16:HE17"/>
    <mergeCell ref="HL16:HL17"/>
    <mergeCell ref="HM16:HM17"/>
    <mergeCell ref="HN16:HN17"/>
    <mergeCell ref="HO16:HO17"/>
    <mergeCell ref="HV16:HV17"/>
    <mergeCell ref="AZ16:AZ17"/>
    <mergeCell ref="BA16:BA17"/>
    <mergeCell ref="BH16:BH17"/>
    <mergeCell ref="BI16:BI17"/>
    <mergeCell ref="BJ16:BJ17"/>
    <mergeCell ref="BK16:BK17"/>
    <mergeCell ref="BR16:BR17"/>
    <mergeCell ref="BS16:BS17"/>
    <mergeCell ref="BT16:BT17"/>
    <mergeCell ref="CB16:CB17"/>
    <mergeCell ref="CC16:CC17"/>
    <mergeCell ref="CD16:CD17"/>
    <mergeCell ref="CE16:CE17"/>
    <mergeCell ref="CL16:CL17"/>
    <mergeCell ref="CM16:CM17"/>
    <mergeCell ref="CN16:CN17"/>
    <mergeCell ref="CO16:CO17"/>
    <mergeCell ref="CV16:CV17"/>
    <mergeCell ref="CW16:CW17"/>
    <mergeCell ref="CX16:CX17"/>
    <mergeCell ref="CY16:CY17"/>
    <mergeCell ref="DF16:DF17"/>
    <mergeCell ref="DG16:DG17"/>
    <mergeCell ref="DH16:DH17"/>
    <mergeCell ref="DI16:DI17"/>
    <mergeCell ref="DP16:DP17"/>
    <mergeCell ref="DQ16:DQ17"/>
    <mergeCell ref="DR16:DR17"/>
    <mergeCell ref="DS16:DS17"/>
    <mergeCell ref="DZ16:DZ17"/>
    <mergeCell ref="EA16:EA17"/>
    <mergeCell ref="EB16:EB17"/>
    <mergeCell ref="EC16:EC17"/>
    <mergeCell ref="EJ16:EJ17"/>
    <mergeCell ref="EK16:EK17"/>
    <mergeCell ref="EL16:EL17"/>
    <mergeCell ref="EM16:EM17"/>
    <mergeCell ref="ET16:ET17"/>
    <mergeCell ref="EU16:EU17"/>
    <mergeCell ref="EV16:EV17"/>
    <mergeCell ref="EW16:EW17"/>
    <mergeCell ref="FD16:FD17"/>
    <mergeCell ref="FE16:FE17"/>
    <mergeCell ref="FF16:FF17"/>
    <mergeCell ref="FG16:FG17"/>
    <mergeCell ref="FN16:FN17"/>
    <mergeCell ref="FO16:FO17"/>
    <mergeCell ref="FP16:FP17"/>
    <mergeCell ref="FQ16:FQ17"/>
    <mergeCell ref="FX18:FX19"/>
    <mergeCell ref="FY18:FY19"/>
    <mergeCell ref="EU18:EU19"/>
    <mergeCell ref="EV18:EV19"/>
    <mergeCell ref="EW18:EW19"/>
    <mergeCell ref="FD18:FD19"/>
    <mergeCell ref="FE18:FE19"/>
    <mergeCell ref="FF18:FF19"/>
    <mergeCell ref="FG18:FG19"/>
    <mergeCell ref="FN18:FN19"/>
    <mergeCell ref="FO18:FO19"/>
    <mergeCell ref="FP18:FP19"/>
    <mergeCell ref="FQ18:FQ19"/>
    <mergeCell ref="FX16:FX17"/>
    <mergeCell ref="FY16:FY17"/>
    <mergeCell ref="FZ18:FZ19"/>
    <mergeCell ref="GA18:GA19"/>
    <mergeCell ref="GH18:GH19"/>
    <mergeCell ref="GI18:GI19"/>
    <mergeCell ref="GJ18:GJ19"/>
    <mergeCell ref="GK18:GK19"/>
    <mergeCell ref="GR18:GR19"/>
    <mergeCell ref="GS18:GS19"/>
    <mergeCell ref="GT18:GT19"/>
    <mergeCell ref="GU18:GU19"/>
    <mergeCell ref="HB18:HB19"/>
    <mergeCell ref="HC18:HC19"/>
    <mergeCell ref="HW18:HW19"/>
    <mergeCell ref="HX18:HX19"/>
    <mergeCell ref="HY18:HY19"/>
    <mergeCell ref="HD18:HD19"/>
    <mergeCell ref="HE18:HE19"/>
    <mergeCell ref="HL18:HL19"/>
    <mergeCell ref="HM18:HM19"/>
    <mergeCell ref="HN18:HN19"/>
    <mergeCell ref="HO18:HO19"/>
    <mergeCell ref="HV18:HV19"/>
    <mergeCell ref="T18:T19"/>
    <mergeCell ref="U18:U19"/>
    <mergeCell ref="V18:V19"/>
    <mergeCell ref="W18:W19"/>
    <mergeCell ref="AD18:AD19"/>
    <mergeCell ref="CB18:CB19"/>
    <mergeCell ref="CC18:CC19"/>
    <mergeCell ref="CD18:CD19"/>
    <mergeCell ref="CE18:CE19"/>
    <mergeCell ref="CL18:CL19"/>
    <mergeCell ref="CM18:CM19"/>
    <mergeCell ref="CN18:CN19"/>
    <mergeCell ref="CO18:CO19"/>
    <mergeCell ref="CV18:CV19"/>
    <mergeCell ref="CW18:CW19"/>
    <mergeCell ref="CX18:CX19"/>
    <mergeCell ref="CY18:CY19"/>
    <mergeCell ref="BS18:BS19"/>
    <mergeCell ref="BT18:BT19"/>
    <mergeCell ref="AZ18:AZ19"/>
    <mergeCell ref="BA18:BA19"/>
    <mergeCell ref="BH18:BH19"/>
    <mergeCell ref="BI18:BI19"/>
    <mergeCell ref="BJ18:BJ19"/>
    <mergeCell ref="BK18:BK19"/>
    <mergeCell ref="BR18:BR19"/>
    <mergeCell ref="EC28:EC29"/>
    <mergeCell ref="EJ28:EJ29"/>
    <mergeCell ref="EK28:EK29"/>
    <mergeCell ref="EL28:EL29"/>
    <mergeCell ref="EM28:EM29"/>
    <mergeCell ref="ET28:ET29"/>
    <mergeCell ref="DF18:DF19"/>
    <mergeCell ref="DG18:DG19"/>
    <mergeCell ref="DH18:DH19"/>
    <mergeCell ref="DI18:DI19"/>
    <mergeCell ref="DP18:DP19"/>
    <mergeCell ref="DQ18:DQ19"/>
    <mergeCell ref="DR18:DR19"/>
    <mergeCell ref="DS18:DS19"/>
    <mergeCell ref="DZ18:DZ19"/>
    <mergeCell ref="EA18:EA19"/>
    <mergeCell ref="EB18:EB19"/>
    <mergeCell ref="EC18:EC19"/>
    <mergeCell ref="EJ18:EJ19"/>
    <mergeCell ref="EK18:EK19"/>
    <mergeCell ref="EL18:EL19"/>
    <mergeCell ref="EM18:EM19"/>
    <mergeCell ref="ET18:ET19"/>
    <mergeCell ref="ET26:ET27"/>
    <mergeCell ref="DR24:DR25"/>
    <mergeCell ref="DS24:DS25"/>
    <mergeCell ref="DZ24:DZ25"/>
    <mergeCell ref="EA24:EA25"/>
    <mergeCell ref="EB24:EB25"/>
    <mergeCell ref="EC24:EC25"/>
    <mergeCell ref="EJ24:EJ25"/>
    <mergeCell ref="EK24:EK25"/>
    <mergeCell ref="CN28:CN29"/>
    <mergeCell ref="CO28:CO29"/>
    <mergeCell ref="CV28:CV29"/>
    <mergeCell ref="CW28:CW29"/>
    <mergeCell ref="CX28:CX29"/>
    <mergeCell ref="CY28:CY29"/>
    <mergeCell ref="DF28:DF29"/>
    <mergeCell ref="DG28:DG29"/>
    <mergeCell ref="DH28:DH29"/>
    <mergeCell ref="DI28:DI29"/>
    <mergeCell ref="DP28:DP29"/>
    <mergeCell ref="DQ28:DQ29"/>
    <mergeCell ref="DR28:DR29"/>
    <mergeCell ref="DS28:DS29"/>
    <mergeCell ref="DZ28:DZ29"/>
    <mergeCell ref="EA28:EA29"/>
    <mergeCell ref="EB28:EB29"/>
    <mergeCell ref="FP28:FP29"/>
    <mergeCell ref="FQ28:FQ29"/>
    <mergeCell ref="FX28:FX29"/>
    <mergeCell ref="FY28:FY29"/>
    <mergeCell ref="FZ28:FZ29"/>
    <mergeCell ref="GA28:GA29"/>
    <mergeCell ref="GH28:GH29"/>
    <mergeCell ref="GI28:GI29"/>
    <mergeCell ref="HX28:HX29"/>
    <mergeCell ref="HY28:HY29"/>
    <mergeCell ref="HE28:HE29"/>
    <mergeCell ref="HL28:HL29"/>
    <mergeCell ref="HM28:HM29"/>
    <mergeCell ref="HN28:HN29"/>
    <mergeCell ref="HO28:HO29"/>
    <mergeCell ref="HV28:HV29"/>
    <mergeCell ref="HW28:HW29"/>
    <mergeCell ref="GJ28:GJ29"/>
    <mergeCell ref="GK28:GK29"/>
    <mergeCell ref="GR28:GR29"/>
    <mergeCell ref="GS28:GS29"/>
    <mergeCell ref="GT28:GT29"/>
    <mergeCell ref="GU28:GU29"/>
    <mergeCell ref="HB28:HB29"/>
    <mergeCell ref="HC28:HC29"/>
    <mergeCell ref="HD28:HD29"/>
    <mergeCell ref="DR30:DR31"/>
    <mergeCell ref="DS30:DS31"/>
    <mergeCell ref="DZ30:DZ31"/>
    <mergeCell ref="EA30:EA31"/>
    <mergeCell ref="EB30:EB31"/>
    <mergeCell ref="EC30:EC31"/>
    <mergeCell ref="EJ30:EJ31"/>
    <mergeCell ref="EK30:EK31"/>
    <mergeCell ref="EL30:EL31"/>
    <mergeCell ref="EM30:EM31"/>
    <mergeCell ref="ET30:ET31"/>
    <mergeCell ref="EU30:EU31"/>
    <mergeCell ref="EV30:EV31"/>
    <mergeCell ref="EW30:EW31"/>
    <mergeCell ref="EU28:EU29"/>
    <mergeCell ref="EV28:EV29"/>
    <mergeCell ref="EW28:EW29"/>
    <mergeCell ref="FD28:FD29"/>
    <mergeCell ref="FE28:FE29"/>
    <mergeCell ref="FF28:FF29"/>
    <mergeCell ref="FG28:FG29"/>
    <mergeCell ref="FN28:FN29"/>
    <mergeCell ref="FO28:FO29"/>
    <mergeCell ref="T30:T31"/>
    <mergeCell ref="U30:U31"/>
    <mergeCell ref="V30:V31"/>
    <mergeCell ref="W30:W31"/>
    <mergeCell ref="AD30:AD31"/>
    <mergeCell ref="AE30:AE31"/>
    <mergeCell ref="AF30:AF31"/>
    <mergeCell ref="AG30:AG31"/>
    <mergeCell ref="AN30:AN31"/>
    <mergeCell ref="AO30:AO31"/>
    <mergeCell ref="AP30:AP31"/>
    <mergeCell ref="AQ30:AQ31"/>
    <mergeCell ref="AX30:AX31"/>
    <mergeCell ref="AY30:AY31"/>
    <mergeCell ref="AZ30:AZ31"/>
    <mergeCell ref="BA30:BA31"/>
    <mergeCell ref="BH30:BH31"/>
    <mergeCell ref="CX30:CX31"/>
    <mergeCell ref="CY30:CY31"/>
    <mergeCell ref="DF30:DF31"/>
    <mergeCell ref="DG30:DG31"/>
    <mergeCell ref="DH30:DH31"/>
    <mergeCell ref="DI30:DI31"/>
    <mergeCell ref="DP30:DP31"/>
    <mergeCell ref="DQ30:DQ31"/>
    <mergeCell ref="FD30:FD31"/>
    <mergeCell ref="FE30:FE31"/>
    <mergeCell ref="BI30:BI31"/>
    <mergeCell ref="BJ30:BJ31"/>
    <mergeCell ref="BK30:BK31"/>
    <mergeCell ref="BR30:BR31"/>
    <mergeCell ref="BS30:BS31"/>
    <mergeCell ref="BT30:BT31"/>
    <mergeCell ref="BU30:BU31"/>
    <mergeCell ref="CB30:CB31"/>
    <mergeCell ref="CC30:CC31"/>
    <mergeCell ref="CD30:CD31"/>
    <mergeCell ref="CE30:CE31"/>
    <mergeCell ref="CL30:CL31"/>
    <mergeCell ref="CM30:CM31"/>
    <mergeCell ref="CN30:CN31"/>
    <mergeCell ref="CO30:CO31"/>
    <mergeCell ref="CV30:CV31"/>
    <mergeCell ref="CW30:CW3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C989"/>
  <sheetViews>
    <sheetView workbookViewId="0"/>
  </sheetViews>
  <sheetFormatPr baseColWidth="10" defaultColWidth="14.42578125" defaultRowHeight="15.75" customHeight="1"/>
  <cols>
    <col min="1" max="1" width="37.85546875" customWidth="1"/>
    <col min="2" max="2" width="8" customWidth="1"/>
    <col min="3" max="3" width="7.42578125" customWidth="1"/>
    <col min="4" max="4" width="7.28515625" customWidth="1"/>
    <col min="5" max="5" width="6.85546875" customWidth="1"/>
    <col min="8" max="8" width="9" customWidth="1"/>
    <col min="9" max="9" width="8.140625" customWidth="1"/>
    <col min="10" max="10" width="8" customWidth="1"/>
    <col min="11" max="11" width="16.140625" customWidth="1"/>
  </cols>
  <sheetData>
    <row r="1" spans="1:29" ht="32.25" customHeight="1">
      <c r="A1" s="161"/>
      <c r="B1" s="220" t="s">
        <v>612</v>
      </c>
      <c r="C1" s="256"/>
      <c r="D1" s="256"/>
      <c r="E1" s="256"/>
      <c r="F1" s="162"/>
      <c r="G1" s="163"/>
      <c r="H1" s="220" t="s">
        <v>613</v>
      </c>
      <c r="I1" s="256"/>
      <c r="J1" s="260"/>
      <c r="K1" s="220" t="s">
        <v>614</v>
      </c>
      <c r="L1" s="256"/>
      <c r="M1" s="256"/>
      <c r="N1" s="162"/>
      <c r="O1" s="2"/>
    </row>
    <row r="2" spans="1:29" ht="12.75">
      <c r="A2" s="161"/>
      <c r="B2" s="164" t="s">
        <v>571</v>
      </c>
      <c r="C2" s="164" t="s">
        <v>572</v>
      </c>
      <c r="D2" s="164" t="s">
        <v>573</v>
      </c>
      <c r="E2" s="164" t="s">
        <v>574</v>
      </c>
      <c r="F2" s="165" t="s">
        <v>615</v>
      </c>
      <c r="G2" s="166" t="s">
        <v>583</v>
      </c>
      <c r="H2" s="167" t="s">
        <v>4</v>
      </c>
      <c r="I2" s="168" t="s">
        <v>3</v>
      </c>
      <c r="J2" s="169" t="s">
        <v>5</v>
      </c>
      <c r="K2" s="170" t="s">
        <v>584</v>
      </c>
      <c r="L2" s="171" t="s">
        <v>585</v>
      </c>
      <c r="M2" s="172" t="s">
        <v>586</v>
      </c>
      <c r="N2" s="173" t="s">
        <v>589</v>
      </c>
      <c r="O2" s="1" t="s">
        <v>616</v>
      </c>
      <c r="P2" s="1" t="s">
        <v>617</v>
      </c>
    </row>
    <row r="3" spans="1:29" ht="12.75">
      <c r="A3" s="174"/>
      <c r="B3" s="175"/>
      <c r="C3" s="175"/>
      <c r="D3" s="175"/>
      <c r="E3" s="175"/>
      <c r="F3" s="176"/>
      <c r="G3" s="175"/>
      <c r="H3" s="175"/>
      <c r="I3" s="175"/>
      <c r="J3" s="176"/>
      <c r="K3" s="175"/>
      <c r="L3" s="175"/>
      <c r="M3" s="175"/>
      <c r="N3" s="176"/>
      <c r="O3" s="175"/>
      <c r="P3" s="175"/>
      <c r="Q3" s="175"/>
      <c r="R3" s="175"/>
      <c r="S3" s="175"/>
      <c r="T3" s="175"/>
      <c r="U3" s="175"/>
      <c r="V3" s="175"/>
      <c r="W3" s="175"/>
      <c r="X3" s="175"/>
      <c r="Y3" s="175"/>
      <c r="Z3" s="175"/>
      <c r="AA3" s="175"/>
      <c r="AB3" s="175"/>
      <c r="AC3" s="175"/>
    </row>
    <row r="4" spans="1:29" ht="12.75">
      <c r="A4" s="177" t="s">
        <v>21</v>
      </c>
      <c r="B4" s="178">
        <v>7</v>
      </c>
      <c r="C4" s="178">
        <v>0</v>
      </c>
      <c r="D4" s="178">
        <v>6</v>
      </c>
      <c r="E4" s="178">
        <v>3</v>
      </c>
      <c r="F4" s="179">
        <v>20</v>
      </c>
      <c r="G4" s="180">
        <v>20</v>
      </c>
      <c r="H4" s="178">
        <v>44</v>
      </c>
      <c r="I4" s="178">
        <v>26</v>
      </c>
      <c r="J4" s="181">
        <v>10</v>
      </c>
      <c r="K4" s="1">
        <v>8</v>
      </c>
      <c r="L4" s="1">
        <v>11</v>
      </c>
      <c r="M4" s="1">
        <v>1</v>
      </c>
      <c r="N4" s="182">
        <v>50</v>
      </c>
      <c r="O4" s="183">
        <f t="shared" ref="O4:O26" si="0">F4+G4+N4</f>
        <v>90</v>
      </c>
      <c r="P4" s="184">
        <f t="shared" ref="P4:P26" si="1">O4/300*100</f>
        <v>30</v>
      </c>
    </row>
    <row r="5" spans="1:29" ht="12.75">
      <c r="A5" s="161" t="s">
        <v>22</v>
      </c>
      <c r="B5" s="1">
        <v>0</v>
      </c>
      <c r="C5" s="1">
        <v>-16</v>
      </c>
      <c r="D5" s="1">
        <v>12</v>
      </c>
      <c r="E5" s="1">
        <v>10</v>
      </c>
      <c r="F5" s="185">
        <v>6</v>
      </c>
      <c r="G5" s="186">
        <v>7.5</v>
      </c>
      <c r="H5" s="1">
        <v>28</v>
      </c>
      <c r="I5" s="1">
        <v>30</v>
      </c>
      <c r="J5" s="187">
        <v>24</v>
      </c>
      <c r="K5" s="1">
        <v>5</v>
      </c>
      <c r="L5" s="1">
        <v>11</v>
      </c>
      <c r="M5" s="1">
        <v>4</v>
      </c>
      <c r="N5" s="182">
        <v>35</v>
      </c>
      <c r="O5" s="178">
        <f t="shared" si="0"/>
        <v>48.5</v>
      </c>
      <c r="P5" s="188">
        <f t="shared" si="1"/>
        <v>16.166666666666664</v>
      </c>
    </row>
    <row r="6" spans="1:29" ht="12.75">
      <c r="A6" s="189" t="s">
        <v>23</v>
      </c>
      <c r="B6" s="1">
        <v>0</v>
      </c>
      <c r="C6" s="1">
        <v>-6</v>
      </c>
      <c r="D6" s="1">
        <v>4</v>
      </c>
      <c r="E6" s="1">
        <v>-2</v>
      </c>
      <c r="F6" s="185">
        <v>-5</v>
      </c>
      <c r="G6" s="186">
        <v>-5</v>
      </c>
      <c r="H6" s="1">
        <v>50</v>
      </c>
      <c r="I6" s="1">
        <v>13</v>
      </c>
      <c r="J6" s="187">
        <v>17</v>
      </c>
      <c r="K6" s="1">
        <v>12</v>
      </c>
      <c r="L6" s="1">
        <v>2</v>
      </c>
      <c r="M6" s="1">
        <v>6</v>
      </c>
      <c r="N6" s="190">
        <v>-20</v>
      </c>
      <c r="O6" s="191">
        <f t="shared" si="0"/>
        <v>-30</v>
      </c>
      <c r="P6" s="192">
        <f t="shared" si="1"/>
        <v>-10</v>
      </c>
    </row>
    <row r="7" spans="1:29" ht="12.75">
      <c r="A7" s="161" t="s">
        <v>24</v>
      </c>
      <c r="B7" s="1">
        <v>1</v>
      </c>
      <c r="C7" s="1">
        <v>-4</v>
      </c>
      <c r="D7" s="1">
        <v>8</v>
      </c>
      <c r="E7" s="1">
        <v>3</v>
      </c>
      <c r="F7" s="185">
        <v>8</v>
      </c>
      <c r="G7" s="193">
        <v>11.25</v>
      </c>
      <c r="H7" s="1">
        <v>50</v>
      </c>
      <c r="I7" s="1">
        <v>19</v>
      </c>
      <c r="J7" s="187">
        <v>10</v>
      </c>
      <c r="K7" s="1">
        <v>17</v>
      </c>
      <c r="L7" s="1">
        <v>2</v>
      </c>
      <c r="M7" s="1">
        <v>1</v>
      </c>
      <c r="N7" s="194">
        <v>5</v>
      </c>
      <c r="O7" s="178">
        <f t="shared" si="0"/>
        <v>24.25</v>
      </c>
      <c r="P7" s="195">
        <f t="shared" si="1"/>
        <v>8.0833333333333321</v>
      </c>
    </row>
    <row r="8" spans="1:29" ht="12.75">
      <c r="A8" s="177" t="s">
        <v>25</v>
      </c>
      <c r="B8" s="1">
        <v>5</v>
      </c>
      <c r="C8" s="1">
        <v>0</v>
      </c>
      <c r="D8" s="1">
        <v>8</v>
      </c>
      <c r="E8" s="1">
        <v>3</v>
      </c>
      <c r="F8" s="196">
        <v>20</v>
      </c>
      <c r="G8" s="193">
        <v>20</v>
      </c>
      <c r="H8" s="1">
        <v>46</v>
      </c>
      <c r="I8" s="1">
        <v>25</v>
      </c>
      <c r="J8" s="187">
        <v>9</v>
      </c>
      <c r="K8" s="1">
        <v>9</v>
      </c>
      <c r="L8" s="1">
        <v>9</v>
      </c>
      <c r="M8" s="1">
        <v>2</v>
      </c>
      <c r="N8" s="182">
        <v>35</v>
      </c>
      <c r="O8" s="183">
        <f t="shared" si="0"/>
        <v>75</v>
      </c>
      <c r="P8" s="184">
        <f t="shared" si="1"/>
        <v>25</v>
      </c>
    </row>
    <row r="9" spans="1:29" ht="12.75">
      <c r="A9" s="197" t="s">
        <v>26</v>
      </c>
      <c r="B9" s="1">
        <v>5</v>
      </c>
      <c r="C9" s="1">
        <v>-6</v>
      </c>
      <c r="D9" s="1">
        <v>5</v>
      </c>
      <c r="E9" s="1">
        <v>-8</v>
      </c>
      <c r="F9" s="185">
        <v>-4</v>
      </c>
      <c r="G9" s="186">
        <v>-7.5</v>
      </c>
      <c r="H9" s="1">
        <v>38</v>
      </c>
      <c r="I9" s="1">
        <v>18</v>
      </c>
      <c r="J9" s="187">
        <v>24</v>
      </c>
      <c r="K9" s="1">
        <v>12</v>
      </c>
      <c r="L9" s="1">
        <v>4</v>
      </c>
      <c r="M9" s="1">
        <v>4</v>
      </c>
      <c r="N9" s="194">
        <v>0</v>
      </c>
      <c r="O9" s="198">
        <f t="shared" si="0"/>
        <v>-11.5</v>
      </c>
      <c r="P9" s="195">
        <f t="shared" si="1"/>
        <v>-3.833333333333333</v>
      </c>
    </row>
    <row r="10" spans="1:29" ht="12.75">
      <c r="A10" s="197" t="s">
        <v>27</v>
      </c>
      <c r="B10" s="1">
        <v>2</v>
      </c>
      <c r="C10" s="1">
        <v>0</v>
      </c>
      <c r="D10" s="1">
        <v>-1</v>
      </c>
      <c r="E10" s="1">
        <v>5</v>
      </c>
      <c r="F10" s="185">
        <v>7.5</v>
      </c>
      <c r="G10" s="186">
        <v>7.5</v>
      </c>
      <c r="H10" s="1">
        <v>54</v>
      </c>
      <c r="I10" s="1">
        <v>16</v>
      </c>
      <c r="J10" s="187">
        <v>10</v>
      </c>
      <c r="K10" s="1">
        <v>15</v>
      </c>
      <c r="L10" s="1">
        <v>3</v>
      </c>
      <c r="M10" s="1">
        <v>2</v>
      </c>
      <c r="N10" s="194">
        <v>5</v>
      </c>
      <c r="O10" s="178">
        <f t="shared" si="0"/>
        <v>20</v>
      </c>
      <c r="P10" s="195">
        <f t="shared" si="1"/>
        <v>6.666666666666667</v>
      </c>
    </row>
    <row r="11" spans="1:29" ht="12.75">
      <c r="A11" s="161" t="s">
        <v>28</v>
      </c>
      <c r="B11" s="1">
        <v>9</v>
      </c>
      <c r="C11" s="1">
        <v>0</v>
      </c>
      <c r="D11" s="1">
        <v>13</v>
      </c>
      <c r="E11" s="1">
        <v>-13</v>
      </c>
      <c r="F11" s="185">
        <v>9</v>
      </c>
      <c r="G11" s="193">
        <v>11.25</v>
      </c>
      <c r="H11" s="1">
        <v>31</v>
      </c>
      <c r="I11" s="1">
        <v>29</v>
      </c>
      <c r="J11" s="187">
        <v>20</v>
      </c>
      <c r="K11" s="1">
        <v>5</v>
      </c>
      <c r="L11" s="1">
        <v>12</v>
      </c>
      <c r="M11" s="1">
        <v>3</v>
      </c>
      <c r="N11" s="182">
        <v>45</v>
      </c>
      <c r="O11" s="199">
        <f t="shared" si="0"/>
        <v>65.25</v>
      </c>
      <c r="P11" s="184">
        <f t="shared" si="1"/>
        <v>21.75</v>
      </c>
    </row>
    <row r="12" spans="1:29" ht="12.75">
      <c r="A12" s="197" t="s">
        <v>29</v>
      </c>
      <c r="B12" s="1">
        <v>8</v>
      </c>
      <c r="C12" s="1">
        <v>-9</v>
      </c>
      <c r="D12" s="1">
        <v>6</v>
      </c>
      <c r="E12" s="1">
        <v>-7</v>
      </c>
      <c r="F12" s="185">
        <v>-2.5</v>
      </c>
      <c r="G12" s="186">
        <v>0</v>
      </c>
      <c r="H12" s="1">
        <v>17</v>
      </c>
      <c r="I12" s="1">
        <v>30</v>
      </c>
      <c r="J12" s="187">
        <v>30</v>
      </c>
      <c r="K12" s="1">
        <v>9</v>
      </c>
      <c r="L12" s="1">
        <v>5</v>
      </c>
      <c r="M12" s="1">
        <v>6</v>
      </c>
      <c r="N12" s="194">
        <v>-5</v>
      </c>
      <c r="O12" s="198">
        <f t="shared" si="0"/>
        <v>-7.5</v>
      </c>
      <c r="P12" s="195">
        <f t="shared" si="1"/>
        <v>-2.5</v>
      </c>
    </row>
    <row r="13" spans="1:29" ht="12.75">
      <c r="A13" s="197" t="s">
        <v>30</v>
      </c>
      <c r="B13" s="1">
        <v>0</v>
      </c>
      <c r="C13" s="1">
        <v>-10</v>
      </c>
      <c r="D13" s="1">
        <v>3</v>
      </c>
      <c r="E13" s="1">
        <v>7</v>
      </c>
      <c r="F13" s="185">
        <v>0</v>
      </c>
      <c r="G13" s="186">
        <v>0</v>
      </c>
      <c r="H13" s="1">
        <v>42</v>
      </c>
      <c r="I13" s="1">
        <v>19</v>
      </c>
      <c r="J13" s="187">
        <v>19</v>
      </c>
      <c r="K13" s="1">
        <v>14</v>
      </c>
      <c r="L13" s="1">
        <v>3</v>
      </c>
      <c r="M13" s="1">
        <v>3</v>
      </c>
      <c r="N13" s="194">
        <v>0</v>
      </c>
      <c r="O13" s="200">
        <f t="shared" si="0"/>
        <v>0</v>
      </c>
      <c r="P13" s="195">
        <f t="shared" si="1"/>
        <v>0</v>
      </c>
    </row>
    <row r="14" spans="1:29" ht="12.75">
      <c r="A14" s="161" t="s">
        <v>31</v>
      </c>
      <c r="B14" s="1">
        <v>11</v>
      </c>
      <c r="C14" s="1">
        <v>6</v>
      </c>
      <c r="D14" s="1">
        <v>4</v>
      </c>
      <c r="E14" s="1">
        <v>-3</v>
      </c>
      <c r="F14" s="182">
        <v>22.5</v>
      </c>
      <c r="G14" s="193">
        <v>15</v>
      </c>
      <c r="H14" s="1">
        <v>34</v>
      </c>
      <c r="I14" s="1">
        <v>25</v>
      </c>
      <c r="J14" s="187">
        <v>13</v>
      </c>
      <c r="K14" s="1">
        <v>9</v>
      </c>
      <c r="L14" s="1">
        <v>8</v>
      </c>
      <c r="M14" s="1">
        <v>3</v>
      </c>
      <c r="N14" s="182">
        <v>25</v>
      </c>
      <c r="O14" s="199">
        <f t="shared" si="0"/>
        <v>62.5</v>
      </c>
      <c r="P14" s="184">
        <f t="shared" si="1"/>
        <v>20.833333333333336</v>
      </c>
    </row>
    <row r="15" spans="1:29" ht="12.75">
      <c r="A15" s="161" t="s">
        <v>32</v>
      </c>
      <c r="B15" s="1">
        <v>10</v>
      </c>
      <c r="C15" s="1">
        <v>0</v>
      </c>
      <c r="D15" s="1">
        <v>0</v>
      </c>
      <c r="E15" s="1">
        <v>0</v>
      </c>
      <c r="F15" s="185">
        <v>10</v>
      </c>
      <c r="G15" s="193">
        <v>12.5</v>
      </c>
      <c r="H15" s="1">
        <v>42</v>
      </c>
      <c r="I15" s="1">
        <v>24</v>
      </c>
      <c r="J15" s="187">
        <v>14</v>
      </c>
      <c r="K15" s="1">
        <v>10</v>
      </c>
      <c r="L15" s="1">
        <v>7</v>
      </c>
      <c r="M15" s="1">
        <v>3</v>
      </c>
      <c r="N15" s="201">
        <v>20</v>
      </c>
      <c r="O15" s="178">
        <f t="shared" si="0"/>
        <v>42.5</v>
      </c>
      <c r="P15" s="188">
        <f t="shared" si="1"/>
        <v>14.166666666666666</v>
      </c>
    </row>
    <row r="16" spans="1:29" ht="12.75">
      <c r="A16" s="197" t="s">
        <v>33</v>
      </c>
      <c r="B16" s="1">
        <v>7</v>
      </c>
      <c r="C16" s="1">
        <v>0</v>
      </c>
      <c r="D16" s="1">
        <v>2</v>
      </c>
      <c r="E16" s="1">
        <v>-5</v>
      </c>
      <c r="F16" s="185">
        <v>5</v>
      </c>
      <c r="G16" s="186">
        <v>7.5</v>
      </c>
      <c r="H16" s="1">
        <v>35</v>
      </c>
      <c r="I16" s="1">
        <v>25</v>
      </c>
      <c r="J16" s="187">
        <v>19</v>
      </c>
      <c r="K16" s="1">
        <v>10</v>
      </c>
      <c r="L16" s="1">
        <v>6</v>
      </c>
      <c r="M16" s="1">
        <v>4</v>
      </c>
      <c r="N16" s="194">
        <v>10</v>
      </c>
      <c r="O16" s="178">
        <f t="shared" si="0"/>
        <v>22.5</v>
      </c>
      <c r="P16" s="195">
        <f t="shared" si="1"/>
        <v>7.5</v>
      </c>
    </row>
    <row r="17" spans="1:29" ht="12.75">
      <c r="A17" s="161" t="s">
        <v>34</v>
      </c>
      <c r="B17" s="1">
        <v>10</v>
      </c>
      <c r="C17" s="1">
        <v>0</v>
      </c>
      <c r="D17" s="1">
        <v>-3</v>
      </c>
      <c r="E17" s="1">
        <v>0</v>
      </c>
      <c r="F17" s="185">
        <v>7</v>
      </c>
      <c r="G17" s="186">
        <v>5</v>
      </c>
      <c r="H17" s="1">
        <v>50</v>
      </c>
      <c r="I17" s="1">
        <v>17</v>
      </c>
      <c r="J17" s="187">
        <v>13</v>
      </c>
      <c r="K17" s="1">
        <v>15</v>
      </c>
      <c r="L17" s="1">
        <v>4</v>
      </c>
      <c r="M17" s="1">
        <v>1</v>
      </c>
      <c r="N17" s="201">
        <v>15</v>
      </c>
      <c r="O17" s="178">
        <f t="shared" si="0"/>
        <v>27</v>
      </c>
      <c r="P17" s="195">
        <f t="shared" si="1"/>
        <v>9</v>
      </c>
    </row>
    <row r="18" spans="1:29" ht="12.75">
      <c r="A18" s="177" t="s">
        <v>35</v>
      </c>
      <c r="B18" s="1">
        <v>9</v>
      </c>
      <c r="C18" s="1">
        <v>0</v>
      </c>
      <c r="D18" s="1">
        <v>2</v>
      </c>
      <c r="E18" s="1">
        <v>7</v>
      </c>
      <c r="F18" s="182">
        <v>22.5</v>
      </c>
      <c r="G18" s="202">
        <v>21.25</v>
      </c>
      <c r="H18" s="1">
        <v>55</v>
      </c>
      <c r="I18" s="1">
        <v>21</v>
      </c>
      <c r="J18" s="187">
        <v>4</v>
      </c>
      <c r="K18" s="1">
        <v>14</v>
      </c>
      <c r="L18" s="1">
        <v>5</v>
      </c>
      <c r="M18" s="1">
        <v>1</v>
      </c>
      <c r="N18" s="201">
        <v>20</v>
      </c>
      <c r="O18" s="183">
        <f t="shared" si="0"/>
        <v>63.75</v>
      </c>
      <c r="P18" s="184">
        <f t="shared" si="1"/>
        <v>21.25</v>
      </c>
    </row>
    <row r="19" spans="1:29" ht="12.75">
      <c r="A19" s="197" t="s">
        <v>36</v>
      </c>
      <c r="B19" s="1">
        <v>9</v>
      </c>
      <c r="C19" s="1">
        <v>-6</v>
      </c>
      <c r="D19" s="1">
        <v>1</v>
      </c>
      <c r="E19" s="1">
        <v>-4</v>
      </c>
      <c r="F19" s="185">
        <v>0</v>
      </c>
      <c r="G19" s="186">
        <v>0</v>
      </c>
      <c r="H19" s="1">
        <v>26</v>
      </c>
      <c r="I19" s="1">
        <v>27</v>
      </c>
      <c r="J19" s="187">
        <v>27</v>
      </c>
      <c r="K19" s="1">
        <v>9</v>
      </c>
      <c r="L19" s="1">
        <v>6</v>
      </c>
      <c r="M19" s="1">
        <v>5</v>
      </c>
      <c r="N19" s="194">
        <v>5</v>
      </c>
      <c r="O19" s="178">
        <f t="shared" si="0"/>
        <v>5</v>
      </c>
      <c r="P19" s="195">
        <f t="shared" si="1"/>
        <v>1.6666666666666667</v>
      </c>
    </row>
    <row r="20" spans="1:29" ht="12.75">
      <c r="A20" s="197" t="s">
        <v>454</v>
      </c>
      <c r="B20" s="1">
        <v>14</v>
      </c>
      <c r="C20" s="1">
        <v>-3</v>
      </c>
      <c r="D20" s="1">
        <v>0</v>
      </c>
      <c r="E20" s="1">
        <v>-12</v>
      </c>
      <c r="F20" s="185">
        <v>-1.25</v>
      </c>
      <c r="G20" s="186">
        <v>-1.25</v>
      </c>
      <c r="H20" s="1">
        <v>25</v>
      </c>
      <c r="I20" s="1">
        <v>27</v>
      </c>
      <c r="J20" s="187">
        <v>28</v>
      </c>
      <c r="K20" s="1">
        <v>8</v>
      </c>
      <c r="L20" s="1">
        <v>6</v>
      </c>
      <c r="M20" s="1">
        <v>6</v>
      </c>
      <c r="N20" s="194">
        <v>0</v>
      </c>
      <c r="O20" s="198">
        <f t="shared" si="0"/>
        <v>-2.5</v>
      </c>
      <c r="P20" s="195">
        <f t="shared" si="1"/>
        <v>-0.83333333333333337</v>
      </c>
    </row>
    <row r="21" spans="1:29" ht="12.75">
      <c r="A21" s="161" t="s">
        <v>452</v>
      </c>
      <c r="B21" s="1">
        <v>13</v>
      </c>
      <c r="C21" s="1">
        <v>0</v>
      </c>
      <c r="D21" s="1">
        <v>-2</v>
      </c>
      <c r="E21" s="1">
        <v>0</v>
      </c>
      <c r="F21" s="196">
        <v>11</v>
      </c>
      <c r="G21" s="193">
        <v>13.75</v>
      </c>
      <c r="H21" s="1">
        <v>39</v>
      </c>
      <c r="I21" s="1">
        <v>26</v>
      </c>
      <c r="J21" s="187">
        <v>15</v>
      </c>
      <c r="K21" s="1">
        <v>10</v>
      </c>
      <c r="L21" s="1">
        <v>6</v>
      </c>
      <c r="M21" s="1">
        <v>4</v>
      </c>
      <c r="N21" s="194">
        <v>10</v>
      </c>
      <c r="O21" s="178">
        <f t="shared" si="0"/>
        <v>34.75</v>
      </c>
      <c r="P21" s="188">
        <f t="shared" si="1"/>
        <v>11.583333333333332</v>
      </c>
    </row>
    <row r="22" spans="1:29" ht="12.75">
      <c r="A22" s="197" t="s">
        <v>37</v>
      </c>
      <c r="B22" s="1">
        <v>4</v>
      </c>
      <c r="C22" s="1">
        <v>-6</v>
      </c>
      <c r="D22" s="1">
        <v>0</v>
      </c>
      <c r="E22" s="1">
        <v>7</v>
      </c>
      <c r="F22" s="185">
        <v>6.25</v>
      </c>
      <c r="G22" s="186">
        <v>5</v>
      </c>
      <c r="H22" s="1">
        <v>30</v>
      </c>
      <c r="I22" s="1">
        <v>25</v>
      </c>
      <c r="J22" s="187">
        <v>21</v>
      </c>
      <c r="K22" s="1">
        <v>10</v>
      </c>
      <c r="L22" s="1">
        <v>5</v>
      </c>
      <c r="M22" s="1">
        <v>5</v>
      </c>
      <c r="N22" s="194">
        <v>0</v>
      </c>
      <c r="O22" s="178">
        <f t="shared" si="0"/>
        <v>11.25</v>
      </c>
      <c r="P22" s="195">
        <f t="shared" si="1"/>
        <v>3.75</v>
      </c>
    </row>
    <row r="23" spans="1:29" ht="12.75">
      <c r="A23" s="197" t="s">
        <v>455</v>
      </c>
      <c r="B23" s="1">
        <v>3</v>
      </c>
      <c r="C23" s="1">
        <v>0</v>
      </c>
      <c r="D23" s="1">
        <v>-5</v>
      </c>
      <c r="E23" s="1">
        <v>6</v>
      </c>
      <c r="F23" s="185">
        <v>4</v>
      </c>
      <c r="G23" s="186">
        <v>6.25</v>
      </c>
      <c r="H23" s="1">
        <v>53</v>
      </c>
      <c r="I23" s="1">
        <v>16</v>
      </c>
      <c r="J23" s="187">
        <v>11</v>
      </c>
      <c r="K23" s="1">
        <v>16</v>
      </c>
      <c r="L23" s="1">
        <v>3</v>
      </c>
      <c r="M23" s="1">
        <v>1</v>
      </c>
      <c r="N23" s="194">
        <v>10</v>
      </c>
      <c r="O23" s="178">
        <f t="shared" si="0"/>
        <v>20.25</v>
      </c>
      <c r="P23" s="195">
        <f t="shared" si="1"/>
        <v>6.75</v>
      </c>
    </row>
    <row r="24" spans="1:29" ht="12.75">
      <c r="A24" s="177" t="s">
        <v>456</v>
      </c>
      <c r="B24" s="1">
        <v>6</v>
      </c>
      <c r="C24" s="1">
        <v>4</v>
      </c>
      <c r="D24" s="1">
        <v>-2</v>
      </c>
      <c r="E24" s="1">
        <v>5</v>
      </c>
      <c r="F24" s="196">
        <v>16.25</v>
      </c>
      <c r="G24" s="193">
        <v>16.25</v>
      </c>
      <c r="H24" s="1">
        <v>31</v>
      </c>
      <c r="I24" s="1">
        <v>31</v>
      </c>
      <c r="J24" s="187">
        <v>18</v>
      </c>
      <c r="K24" s="1">
        <v>8</v>
      </c>
      <c r="L24" s="1">
        <v>9</v>
      </c>
      <c r="M24" s="1">
        <v>3</v>
      </c>
      <c r="N24" s="182">
        <v>30</v>
      </c>
      <c r="O24" s="183">
        <f t="shared" si="0"/>
        <v>62.5</v>
      </c>
      <c r="P24" s="184">
        <f t="shared" si="1"/>
        <v>20.833333333333336</v>
      </c>
    </row>
    <row r="25" spans="1:29" ht="12.75">
      <c r="A25" s="197" t="s">
        <v>457</v>
      </c>
      <c r="B25" s="1">
        <v>5</v>
      </c>
      <c r="C25" s="1">
        <v>-7</v>
      </c>
      <c r="D25" s="1">
        <v>1</v>
      </c>
      <c r="E25" s="1">
        <v>2</v>
      </c>
      <c r="F25" s="185">
        <v>1</v>
      </c>
      <c r="G25" s="186">
        <v>1.25</v>
      </c>
      <c r="H25" s="1">
        <v>49</v>
      </c>
      <c r="I25" s="1">
        <v>16</v>
      </c>
      <c r="J25" s="187">
        <v>15</v>
      </c>
      <c r="K25" s="1">
        <v>13</v>
      </c>
      <c r="L25" s="1">
        <v>4</v>
      </c>
      <c r="M25" s="1">
        <v>3</v>
      </c>
      <c r="N25" s="194">
        <v>5</v>
      </c>
      <c r="O25" s="178">
        <f t="shared" si="0"/>
        <v>7.25</v>
      </c>
      <c r="P25" s="195">
        <f t="shared" si="1"/>
        <v>2.4166666666666665</v>
      </c>
    </row>
    <row r="26" spans="1:29" ht="12.75">
      <c r="A26" s="203" t="s">
        <v>458</v>
      </c>
      <c r="B26" s="204">
        <v>9</v>
      </c>
      <c r="C26" s="204">
        <v>-10</v>
      </c>
      <c r="D26" s="204">
        <v>5</v>
      </c>
      <c r="E26" s="204">
        <v>16</v>
      </c>
      <c r="F26" s="205">
        <v>20</v>
      </c>
      <c r="G26" s="206">
        <v>25</v>
      </c>
      <c r="H26" s="204">
        <v>32</v>
      </c>
      <c r="I26" s="204">
        <v>34</v>
      </c>
      <c r="J26" s="207">
        <v>14</v>
      </c>
      <c r="K26" s="204">
        <v>8</v>
      </c>
      <c r="L26" s="204">
        <v>11</v>
      </c>
      <c r="M26" s="204">
        <v>1</v>
      </c>
      <c r="N26" s="208">
        <v>50</v>
      </c>
      <c r="O26" s="183">
        <f t="shared" si="0"/>
        <v>95</v>
      </c>
      <c r="P26" s="184">
        <f t="shared" si="1"/>
        <v>31.666666666666664</v>
      </c>
      <c r="Q26" s="175"/>
      <c r="R26" s="175"/>
      <c r="S26" s="175"/>
      <c r="T26" s="175"/>
      <c r="U26" s="175"/>
      <c r="V26" s="175"/>
      <c r="W26" s="175"/>
      <c r="X26" s="175"/>
      <c r="Y26" s="175"/>
      <c r="Z26" s="175"/>
      <c r="AA26" s="175"/>
      <c r="AB26" s="175"/>
      <c r="AC26" s="175"/>
    </row>
    <row r="27" spans="1:29" ht="12.75">
      <c r="A27" s="161"/>
      <c r="F27" s="209"/>
      <c r="G27" s="210"/>
      <c r="J27" s="181"/>
      <c r="N27" s="211"/>
    </row>
    <row r="28" spans="1:29" ht="12.75">
      <c r="A28" s="161"/>
      <c r="F28" s="209"/>
      <c r="G28" s="210"/>
      <c r="J28" s="181"/>
      <c r="N28" s="211"/>
    </row>
    <row r="29" spans="1:29" ht="12.75">
      <c r="A29" s="161"/>
      <c r="F29" s="209"/>
      <c r="G29" s="210"/>
      <c r="J29" s="181"/>
      <c r="N29" s="211"/>
    </row>
    <row r="30" spans="1:29" ht="12.75">
      <c r="A30" s="161"/>
      <c r="F30" s="209"/>
      <c r="G30" s="210"/>
      <c r="J30" s="181"/>
      <c r="N30" s="211"/>
    </row>
    <row r="31" spans="1:29" ht="12.75">
      <c r="A31" s="161"/>
      <c r="F31" s="209"/>
      <c r="G31" s="210"/>
      <c r="J31" s="181"/>
      <c r="N31" s="211"/>
    </row>
    <row r="32" spans="1:29" ht="12.75">
      <c r="A32" s="161"/>
      <c r="F32" s="209"/>
      <c r="G32" s="210"/>
      <c r="J32" s="181"/>
      <c r="N32" s="211"/>
    </row>
    <row r="33" spans="1:14" ht="12.75">
      <c r="A33" s="161"/>
      <c r="F33" s="209"/>
      <c r="G33" s="210"/>
      <c r="J33" s="181"/>
      <c r="N33" s="211"/>
    </row>
    <row r="34" spans="1:14" ht="12.75">
      <c r="A34" s="161"/>
      <c r="F34" s="209"/>
      <c r="G34" s="210"/>
      <c r="J34" s="181"/>
      <c r="N34" s="211"/>
    </row>
    <row r="35" spans="1:14" ht="12.75">
      <c r="A35" s="161"/>
      <c r="F35" s="209"/>
      <c r="G35" s="210"/>
      <c r="J35" s="181"/>
      <c r="N35" s="211"/>
    </row>
    <row r="36" spans="1:14" ht="12.75">
      <c r="A36" s="161"/>
      <c r="F36" s="209"/>
      <c r="G36" s="210"/>
      <c r="J36" s="181"/>
      <c r="N36" s="211"/>
    </row>
    <row r="37" spans="1:14" ht="12.75">
      <c r="A37" s="161"/>
      <c r="F37" s="209"/>
      <c r="G37" s="210"/>
      <c r="J37" s="181"/>
      <c r="N37" s="211"/>
    </row>
    <row r="38" spans="1:14" ht="12.75">
      <c r="A38" s="161"/>
      <c r="F38" s="209"/>
      <c r="G38" s="210"/>
      <c r="J38" s="181"/>
      <c r="N38" s="211"/>
    </row>
    <row r="39" spans="1:14" ht="12.75">
      <c r="A39" s="161"/>
      <c r="F39" s="209"/>
      <c r="G39" s="210"/>
      <c r="J39" s="181"/>
      <c r="N39" s="211"/>
    </row>
    <row r="40" spans="1:14" ht="12.75">
      <c r="A40" s="161"/>
      <c r="F40" s="209"/>
      <c r="G40" s="210"/>
      <c r="J40" s="181"/>
      <c r="N40" s="211"/>
    </row>
    <row r="41" spans="1:14" ht="12.75">
      <c r="A41" s="161"/>
      <c r="F41" s="209"/>
      <c r="G41" s="210"/>
      <c r="J41" s="181"/>
      <c r="N41" s="211"/>
    </row>
    <row r="42" spans="1:14" ht="12.75">
      <c r="A42" s="161"/>
      <c r="F42" s="209"/>
      <c r="G42" s="210"/>
      <c r="J42" s="181"/>
      <c r="N42" s="211"/>
    </row>
    <row r="43" spans="1:14" ht="12.75">
      <c r="A43" s="161"/>
      <c r="F43" s="209"/>
      <c r="G43" s="210"/>
      <c r="J43" s="181"/>
      <c r="N43" s="211"/>
    </row>
    <row r="44" spans="1:14" ht="12.75">
      <c r="A44" s="161"/>
      <c r="F44" s="209"/>
      <c r="G44" s="210"/>
      <c r="J44" s="181"/>
      <c r="N44" s="211"/>
    </row>
    <row r="45" spans="1:14" ht="12.75">
      <c r="A45" s="161"/>
      <c r="F45" s="209"/>
      <c r="G45" s="210"/>
      <c r="J45" s="181"/>
      <c r="N45" s="211"/>
    </row>
    <row r="46" spans="1:14" ht="12.75">
      <c r="A46" s="161"/>
      <c r="F46" s="209"/>
      <c r="G46" s="210"/>
      <c r="J46" s="181"/>
      <c r="N46" s="211"/>
    </row>
    <row r="47" spans="1:14" ht="12.75">
      <c r="A47" s="212"/>
      <c r="F47" s="209"/>
      <c r="G47" s="210"/>
      <c r="J47" s="181"/>
      <c r="N47" s="211"/>
    </row>
    <row r="48" spans="1:14" ht="12.75">
      <c r="A48" s="212"/>
      <c r="F48" s="209"/>
      <c r="G48" s="210"/>
      <c r="J48" s="181"/>
      <c r="N48" s="211"/>
    </row>
    <row r="49" spans="1:14" ht="12.75">
      <c r="A49" s="212"/>
      <c r="F49" s="209"/>
      <c r="G49" s="210"/>
      <c r="J49" s="181"/>
      <c r="N49" s="211"/>
    </row>
    <row r="50" spans="1:14" ht="12.75">
      <c r="A50" s="212"/>
      <c r="F50" s="209"/>
      <c r="G50" s="210"/>
      <c r="J50" s="181"/>
      <c r="N50" s="211"/>
    </row>
    <row r="51" spans="1:14" ht="12.75">
      <c r="A51" s="212"/>
      <c r="F51" s="209"/>
      <c r="G51" s="210"/>
      <c r="J51" s="181"/>
      <c r="N51" s="211"/>
    </row>
    <row r="52" spans="1:14" ht="12.75">
      <c r="A52" s="212"/>
      <c r="F52" s="209"/>
      <c r="G52" s="210"/>
      <c r="J52" s="181"/>
      <c r="N52" s="211"/>
    </row>
    <row r="53" spans="1:14" ht="12.75">
      <c r="A53" s="161"/>
      <c r="F53" s="209"/>
      <c r="G53" s="210"/>
      <c r="J53" s="181"/>
      <c r="N53" s="211"/>
    </row>
    <row r="54" spans="1:14" ht="12.75">
      <c r="A54" s="161"/>
      <c r="F54" s="209"/>
      <c r="G54" s="210"/>
      <c r="J54" s="181"/>
      <c r="N54" s="211"/>
    </row>
    <row r="55" spans="1:14" ht="12.75">
      <c r="A55" s="161"/>
      <c r="F55" s="209"/>
      <c r="G55" s="210"/>
      <c r="J55" s="181"/>
      <c r="N55" s="211"/>
    </row>
    <row r="56" spans="1:14" ht="12.75">
      <c r="A56" s="212"/>
      <c r="F56" s="209"/>
      <c r="G56" s="210"/>
      <c r="J56" s="181"/>
      <c r="N56" s="211"/>
    </row>
    <row r="57" spans="1:14" ht="12.75">
      <c r="A57" s="212"/>
      <c r="F57" s="209"/>
      <c r="G57" s="210"/>
      <c r="J57" s="181"/>
      <c r="N57" s="211"/>
    </row>
    <row r="58" spans="1:14" ht="12.75">
      <c r="A58" s="212"/>
      <c r="F58" s="209"/>
      <c r="G58" s="210"/>
      <c r="J58" s="181"/>
      <c r="N58" s="211"/>
    </row>
    <row r="59" spans="1:14" ht="12.75">
      <c r="A59" s="212"/>
      <c r="F59" s="209"/>
      <c r="G59" s="210"/>
      <c r="J59" s="181"/>
      <c r="N59" s="211"/>
    </row>
    <row r="60" spans="1:14" ht="12.75">
      <c r="A60" s="212"/>
      <c r="F60" s="209"/>
      <c r="G60" s="210"/>
      <c r="J60" s="181"/>
      <c r="N60" s="211"/>
    </row>
    <row r="61" spans="1:14" ht="12.75">
      <c r="A61" s="212"/>
      <c r="F61" s="209"/>
      <c r="G61" s="210"/>
      <c r="J61" s="181"/>
      <c r="N61" s="211"/>
    </row>
    <row r="62" spans="1:14" ht="12.75">
      <c r="A62" s="161"/>
      <c r="F62" s="209"/>
      <c r="G62" s="210"/>
      <c r="J62" s="181"/>
      <c r="N62" s="211"/>
    </row>
    <row r="63" spans="1:14" ht="12.75">
      <c r="A63" s="161"/>
      <c r="F63" s="209"/>
      <c r="G63" s="210"/>
      <c r="J63" s="181"/>
      <c r="N63" s="211"/>
    </row>
    <row r="64" spans="1:14" ht="12.75">
      <c r="A64" s="161"/>
      <c r="F64" s="209"/>
      <c r="G64" s="210"/>
      <c r="J64" s="181"/>
      <c r="N64" s="211"/>
    </row>
    <row r="65" spans="1:14" ht="12.75">
      <c r="A65" s="212"/>
      <c r="F65" s="209"/>
      <c r="G65" s="210"/>
      <c r="J65" s="181"/>
      <c r="N65" s="211"/>
    </row>
    <row r="66" spans="1:14" ht="12.75">
      <c r="A66" s="212"/>
      <c r="F66" s="209"/>
      <c r="G66" s="210"/>
      <c r="J66" s="181"/>
      <c r="N66" s="211"/>
    </row>
    <row r="67" spans="1:14" ht="12.75">
      <c r="A67" s="212"/>
      <c r="F67" s="209"/>
      <c r="G67" s="210"/>
      <c r="J67" s="181"/>
      <c r="N67" s="211"/>
    </row>
    <row r="68" spans="1:14" ht="12.75">
      <c r="A68" s="212"/>
      <c r="F68" s="209"/>
      <c r="G68" s="210"/>
      <c r="J68" s="181"/>
      <c r="N68" s="211"/>
    </row>
    <row r="69" spans="1:14" ht="12.75">
      <c r="A69" s="212"/>
      <c r="F69" s="209"/>
      <c r="G69" s="210"/>
      <c r="J69" s="181"/>
      <c r="N69" s="211"/>
    </row>
    <row r="70" spans="1:14" ht="12.75">
      <c r="A70" s="212"/>
      <c r="F70" s="209"/>
      <c r="G70" s="210"/>
      <c r="J70" s="181"/>
      <c r="N70" s="211"/>
    </row>
    <row r="71" spans="1:14" ht="12.75">
      <c r="A71" s="161"/>
      <c r="F71" s="209"/>
      <c r="G71" s="210"/>
      <c r="J71" s="181"/>
      <c r="N71" s="211"/>
    </row>
    <row r="72" spans="1:14" ht="12.75">
      <c r="A72" s="161"/>
      <c r="F72" s="209"/>
      <c r="G72" s="210"/>
      <c r="J72" s="181"/>
      <c r="N72" s="211"/>
    </row>
    <row r="73" spans="1:14" ht="12.75">
      <c r="A73" s="161"/>
      <c r="F73" s="209"/>
      <c r="G73" s="210"/>
      <c r="J73" s="181"/>
      <c r="N73" s="211"/>
    </row>
    <row r="74" spans="1:14" ht="12.75">
      <c r="A74" s="212"/>
      <c r="F74" s="209"/>
      <c r="G74" s="210"/>
      <c r="J74" s="181"/>
      <c r="N74" s="211"/>
    </row>
    <row r="75" spans="1:14" ht="12.75">
      <c r="A75" s="212"/>
      <c r="F75" s="209"/>
      <c r="G75" s="210"/>
      <c r="J75" s="181"/>
      <c r="N75" s="211"/>
    </row>
    <row r="76" spans="1:14" ht="12.75">
      <c r="A76" s="212"/>
      <c r="F76" s="209"/>
      <c r="G76" s="210"/>
      <c r="J76" s="181"/>
      <c r="N76" s="211"/>
    </row>
    <row r="77" spans="1:14" ht="12.75">
      <c r="A77" s="212"/>
      <c r="F77" s="209"/>
      <c r="G77" s="210"/>
      <c r="J77" s="181"/>
      <c r="N77" s="211"/>
    </row>
    <row r="78" spans="1:14" ht="12.75">
      <c r="A78" s="212"/>
      <c r="F78" s="209"/>
      <c r="G78" s="210"/>
      <c r="J78" s="181"/>
      <c r="N78" s="211"/>
    </row>
    <row r="79" spans="1:14" ht="12.75">
      <c r="A79" s="212"/>
      <c r="F79" s="209"/>
      <c r="G79" s="210"/>
      <c r="J79" s="181"/>
      <c r="N79" s="211"/>
    </row>
    <row r="80" spans="1:14" ht="12.75">
      <c r="A80" s="161"/>
      <c r="F80" s="209"/>
      <c r="G80" s="210"/>
      <c r="J80" s="181"/>
      <c r="N80" s="211"/>
    </row>
    <row r="81" spans="1:14" ht="12.75">
      <c r="A81" s="161"/>
      <c r="F81" s="209"/>
      <c r="G81" s="210"/>
      <c r="J81" s="181"/>
      <c r="N81" s="211"/>
    </row>
    <row r="82" spans="1:14" ht="12.75">
      <c r="A82" s="161"/>
      <c r="F82" s="209"/>
      <c r="G82" s="210"/>
      <c r="J82" s="181"/>
      <c r="N82" s="211"/>
    </row>
    <row r="83" spans="1:14" ht="12.75">
      <c r="A83" s="212"/>
      <c r="F83" s="209"/>
      <c r="G83" s="210"/>
      <c r="J83" s="181"/>
      <c r="N83" s="211"/>
    </row>
    <row r="84" spans="1:14" ht="12.75">
      <c r="A84" s="212"/>
      <c r="F84" s="209"/>
      <c r="G84" s="210"/>
      <c r="J84" s="181"/>
      <c r="N84" s="211"/>
    </row>
    <row r="85" spans="1:14" ht="12.75">
      <c r="A85" s="212"/>
      <c r="F85" s="209"/>
      <c r="G85" s="210"/>
      <c r="J85" s="181"/>
      <c r="N85" s="211"/>
    </row>
    <row r="86" spans="1:14" ht="12.75">
      <c r="A86" s="212"/>
      <c r="F86" s="209"/>
      <c r="G86" s="210"/>
      <c r="J86" s="181"/>
      <c r="N86" s="211"/>
    </row>
    <row r="87" spans="1:14" ht="12.75">
      <c r="A87" s="212"/>
      <c r="F87" s="209"/>
      <c r="G87" s="210"/>
      <c r="J87" s="181"/>
      <c r="N87" s="211"/>
    </row>
    <row r="88" spans="1:14" ht="12.75">
      <c r="A88" s="212"/>
      <c r="F88" s="209"/>
      <c r="G88" s="210"/>
      <c r="J88" s="181"/>
      <c r="N88" s="211"/>
    </row>
    <row r="89" spans="1:14" ht="12.75">
      <c r="A89" s="161"/>
      <c r="F89" s="209"/>
      <c r="G89" s="210"/>
      <c r="J89" s="181"/>
      <c r="N89" s="211"/>
    </row>
    <row r="90" spans="1:14" ht="12.75">
      <c r="A90" s="161"/>
      <c r="F90" s="209"/>
      <c r="G90" s="210"/>
      <c r="J90" s="181"/>
      <c r="N90" s="211"/>
    </row>
    <row r="91" spans="1:14" ht="12.75">
      <c r="A91" s="161"/>
      <c r="F91" s="209"/>
      <c r="G91" s="210"/>
      <c r="J91" s="181"/>
      <c r="N91" s="211"/>
    </row>
    <row r="92" spans="1:14" ht="12.75">
      <c r="A92" s="212"/>
      <c r="F92" s="209"/>
      <c r="G92" s="210"/>
      <c r="J92" s="181"/>
      <c r="N92" s="211"/>
    </row>
    <row r="93" spans="1:14" ht="12.75">
      <c r="A93" s="212"/>
      <c r="F93" s="209"/>
      <c r="G93" s="210"/>
      <c r="J93" s="181"/>
      <c r="N93" s="211"/>
    </row>
    <row r="94" spans="1:14" ht="12.75">
      <c r="A94" s="212"/>
      <c r="F94" s="209"/>
      <c r="G94" s="210"/>
      <c r="J94" s="181"/>
      <c r="N94" s="211"/>
    </row>
    <row r="95" spans="1:14" ht="12.75">
      <c r="A95" s="212"/>
      <c r="F95" s="209"/>
      <c r="G95" s="210"/>
      <c r="J95" s="181"/>
      <c r="N95" s="211"/>
    </row>
    <row r="96" spans="1:14" ht="12.75">
      <c r="A96" s="212"/>
      <c r="F96" s="209"/>
      <c r="G96" s="210"/>
      <c r="J96" s="181"/>
      <c r="N96" s="211"/>
    </row>
    <row r="97" spans="1:14" ht="12.75">
      <c r="A97" s="212"/>
      <c r="F97" s="209"/>
      <c r="G97" s="210"/>
      <c r="J97" s="181"/>
      <c r="N97" s="211"/>
    </row>
    <row r="98" spans="1:14" ht="12.75">
      <c r="A98" s="161"/>
      <c r="F98" s="209"/>
      <c r="G98" s="210"/>
      <c r="J98" s="181"/>
      <c r="N98" s="211"/>
    </row>
    <row r="99" spans="1:14" ht="12.75">
      <c r="A99" s="161"/>
      <c r="F99" s="209"/>
      <c r="G99" s="210"/>
      <c r="J99" s="181"/>
      <c r="N99" s="211"/>
    </row>
    <row r="100" spans="1:14" ht="12.75">
      <c r="A100" s="161"/>
      <c r="F100" s="209"/>
      <c r="G100" s="210"/>
      <c r="J100" s="181"/>
      <c r="N100" s="211"/>
    </row>
    <row r="101" spans="1:14" ht="12.75">
      <c r="A101" s="212"/>
      <c r="F101" s="209"/>
      <c r="G101" s="210"/>
      <c r="J101" s="181"/>
      <c r="N101" s="211"/>
    </row>
    <row r="102" spans="1:14" ht="12.75">
      <c r="A102" s="212"/>
      <c r="F102" s="209"/>
      <c r="G102" s="210"/>
      <c r="J102" s="181"/>
      <c r="N102" s="211"/>
    </row>
    <row r="103" spans="1:14" ht="12.75">
      <c r="A103" s="212"/>
      <c r="F103" s="209"/>
      <c r="G103" s="210"/>
      <c r="J103" s="181"/>
      <c r="N103" s="211"/>
    </row>
    <row r="104" spans="1:14" ht="12.75">
      <c r="A104" s="212"/>
      <c r="F104" s="209"/>
      <c r="G104" s="210"/>
      <c r="J104" s="181"/>
      <c r="N104" s="211"/>
    </row>
    <row r="105" spans="1:14" ht="12.75">
      <c r="A105" s="212"/>
      <c r="F105" s="209"/>
      <c r="G105" s="210"/>
      <c r="J105" s="181"/>
      <c r="N105" s="211"/>
    </row>
    <row r="106" spans="1:14" ht="12.75">
      <c r="A106" s="212"/>
      <c r="F106" s="209"/>
      <c r="G106" s="210"/>
      <c r="J106" s="181"/>
      <c r="N106" s="211"/>
    </row>
    <row r="107" spans="1:14" ht="12.75">
      <c r="A107" s="161"/>
      <c r="F107" s="209"/>
      <c r="G107" s="210"/>
      <c r="J107" s="181"/>
      <c r="N107" s="211"/>
    </row>
    <row r="108" spans="1:14" ht="12.75">
      <c r="A108" s="161"/>
      <c r="F108" s="209"/>
      <c r="G108" s="210"/>
      <c r="J108" s="181"/>
      <c r="N108" s="211"/>
    </row>
    <row r="109" spans="1:14" ht="12.75">
      <c r="A109" s="161"/>
      <c r="F109" s="209"/>
      <c r="G109" s="210"/>
      <c r="J109" s="181"/>
      <c r="N109" s="211"/>
    </row>
    <row r="110" spans="1:14" ht="12.75">
      <c r="A110" s="212"/>
      <c r="F110" s="209"/>
      <c r="G110" s="210"/>
      <c r="J110" s="181"/>
      <c r="N110" s="211"/>
    </row>
    <row r="111" spans="1:14" ht="12.75">
      <c r="A111" s="212"/>
      <c r="F111" s="209"/>
      <c r="G111" s="210"/>
      <c r="J111" s="181"/>
      <c r="N111" s="211"/>
    </row>
    <row r="112" spans="1:14" ht="12.75">
      <c r="A112" s="212"/>
      <c r="F112" s="209"/>
      <c r="G112" s="210"/>
      <c r="J112" s="181"/>
      <c r="N112" s="211"/>
    </row>
    <row r="113" spans="1:14" ht="12.75">
      <c r="A113" s="212"/>
      <c r="F113" s="209"/>
      <c r="G113" s="210"/>
      <c r="J113" s="181"/>
      <c r="N113" s="211"/>
    </row>
    <row r="114" spans="1:14" ht="12.75">
      <c r="A114" s="212"/>
      <c r="F114" s="209"/>
      <c r="G114" s="210"/>
      <c r="J114" s="181"/>
      <c r="N114" s="211"/>
    </row>
    <row r="115" spans="1:14" ht="12.75">
      <c r="A115" s="212"/>
      <c r="F115" s="209"/>
      <c r="G115" s="210"/>
      <c r="J115" s="181"/>
      <c r="N115" s="211"/>
    </row>
    <row r="116" spans="1:14" ht="12.75">
      <c r="A116" s="161"/>
      <c r="F116" s="209"/>
      <c r="G116" s="210"/>
      <c r="J116" s="181"/>
      <c r="N116" s="211"/>
    </row>
    <row r="117" spans="1:14" ht="12.75">
      <c r="A117" s="161"/>
      <c r="F117" s="209"/>
      <c r="G117" s="210"/>
      <c r="J117" s="181"/>
      <c r="N117" s="211"/>
    </row>
    <row r="118" spans="1:14" ht="12.75">
      <c r="A118" s="161"/>
      <c r="F118" s="209"/>
      <c r="G118" s="210"/>
      <c r="J118" s="181"/>
      <c r="N118" s="211"/>
    </row>
    <row r="119" spans="1:14" ht="12.75">
      <c r="A119" s="212"/>
      <c r="F119" s="209"/>
      <c r="G119" s="210"/>
      <c r="J119" s="181"/>
      <c r="N119" s="211"/>
    </row>
    <row r="120" spans="1:14" ht="12.75">
      <c r="A120" s="212"/>
      <c r="F120" s="209"/>
      <c r="G120" s="210"/>
      <c r="J120" s="181"/>
      <c r="N120" s="211"/>
    </row>
    <row r="121" spans="1:14" ht="12.75">
      <c r="A121" s="212"/>
      <c r="F121" s="209"/>
      <c r="G121" s="210"/>
      <c r="J121" s="181"/>
      <c r="N121" s="211"/>
    </row>
    <row r="122" spans="1:14" ht="12.75">
      <c r="A122" s="212"/>
      <c r="F122" s="209"/>
      <c r="G122" s="210"/>
      <c r="J122" s="181"/>
      <c r="N122" s="211"/>
    </row>
    <row r="123" spans="1:14" ht="12.75">
      <c r="A123" s="212"/>
      <c r="F123" s="209"/>
      <c r="G123" s="210"/>
      <c r="J123" s="181"/>
      <c r="N123" s="211"/>
    </row>
    <row r="124" spans="1:14" ht="12.75">
      <c r="A124" s="212"/>
      <c r="F124" s="209"/>
      <c r="G124" s="210"/>
      <c r="J124" s="181"/>
      <c r="N124" s="211"/>
    </row>
    <row r="125" spans="1:14" ht="12.75">
      <c r="A125" s="161"/>
      <c r="F125" s="209"/>
      <c r="G125" s="210"/>
      <c r="J125" s="181"/>
      <c r="N125" s="211"/>
    </row>
    <row r="126" spans="1:14" ht="12.75">
      <c r="A126" s="161"/>
      <c r="F126" s="209"/>
      <c r="G126" s="210"/>
      <c r="J126" s="181"/>
      <c r="N126" s="211"/>
    </row>
    <row r="127" spans="1:14" ht="12.75">
      <c r="A127" s="161"/>
      <c r="F127" s="209"/>
      <c r="G127" s="210"/>
      <c r="J127" s="181"/>
      <c r="N127" s="211"/>
    </row>
    <row r="128" spans="1:14" ht="12.75">
      <c r="A128" s="212"/>
      <c r="F128" s="209"/>
      <c r="G128" s="210"/>
      <c r="J128" s="181"/>
      <c r="N128" s="211"/>
    </row>
    <row r="129" spans="1:14" ht="12.75">
      <c r="A129" s="212"/>
      <c r="F129" s="209"/>
      <c r="G129" s="210"/>
      <c r="J129" s="181"/>
      <c r="N129" s="211"/>
    </row>
    <row r="130" spans="1:14" ht="12.75">
      <c r="A130" s="212"/>
      <c r="F130" s="209"/>
      <c r="G130" s="210"/>
      <c r="J130" s="181"/>
      <c r="N130" s="211"/>
    </row>
    <row r="131" spans="1:14" ht="12.75">
      <c r="A131" s="212"/>
      <c r="F131" s="209"/>
      <c r="G131" s="210"/>
      <c r="J131" s="181"/>
      <c r="N131" s="211"/>
    </row>
    <row r="132" spans="1:14" ht="12.75">
      <c r="A132" s="212"/>
      <c r="F132" s="209"/>
      <c r="G132" s="210"/>
      <c r="J132" s="181"/>
      <c r="N132" s="211"/>
    </row>
    <row r="133" spans="1:14" ht="12.75">
      <c r="A133" s="212"/>
      <c r="F133" s="209"/>
      <c r="G133" s="210"/>
      <c r="J133" s="181"/>
      <c r="N133" s="211"/>
    </row>
    <row r="134" spans="1:14" ht="12.75">
      <c r="A134" s="161"/>
      <c r="F134" s="209"/>
      <c r="G134" s="210"/>
      <c r="J134" s="181"/>
      <c r="N134" s="211"/>
    </row>
    <row r="135" spans="1:14" ht="12.75">
      <c r="A135" s="161"/>
      <c r="F135" s="209"/>
      <c r="G135" s="210"/>
      <c r="J135" s="181"/>
      <c r="N135" s="211"/>
    </row>
    <row r="136" spans="1:14" ht="12.75">
      <c r="A136" s="161"/>
      <c r="F136" s="209"/>
      <c r="G136" s="210"/>
      <c r="J136" s="181"/>
      <c r="N136" s="211"/>
    </row>
    <row r="137" spans="1:14" ht="12.75">
      <c r="A137" s="212"/>
      <c r="F137" s="209"/>
      <c r="G137" s="210"/>
      <c r="J137" s="181"/>
      <c r="N137" s="211"/>
    </row>
    <row r="138" spans="1:14" ht="12.75">
      <c r="A138" s="212"/>
      <c r="F138" s="209"/>
      <c r="G138" s="210"/>
      <c r="J138" s="181"/>
      <c r="N138" s="211"/>
    </row>
    <row r="139" spans="1:14" ht="12.75">
      <c r="A139" s="212"/>
      <c r="F139" s="209"/>
      <c r="G139" s="210"/>
      <c r="J139" s="181"/>
      <c r="N139" s="211"/>
    </row>
    <row r="140" spans="1:14" ht="12.75">
      <c r="A140" s="212"/>
      <c r="F140" s="209"/>
      <c r="G140" s="210"/>
      <c r="J140" s="181"/>
      <c r="N140" s="211"/>
    </row>
    <row r="141" spans="1:14" ht="12.75">
      <c r="A141" s="212"/>
      <c r="F141" s="209"/>
      <c r="G141" s="210"/>
      <c r="J141" s="181"/>
      <c r="N141" s="211"/>
    </row>
    <row r="142" spans="1:14" ht="12.75">
      <c r="A142" s="212"/>
      <c r="F142" s="209"/>
      <c r="G142" s="210"/>
      <c r="J142" s="181"/>
      <c r="N142" s="211"/>
    </row>
    <row r="143" spans="1:14" ht="12.75">
      <c r="A143" s="161"/>
      <c r="F143" s="209"/>
      <c r="G143" s="210"/>
      <c r="J143" s="181"/>
      <c r="N143" s="211"/>
    </row>
    <row r="144" spans="1:14" ht="12.75">
      <c r="A144" s="161"/>
      <c r="F144" s="209"/>
      <c r="G144" s="210"/>
      <c r="J144" s="181"/>
      <c r="N144" s="211"/>
    </row>
    <row r="145" spans="1:14" ht="12.75">
      <c r="A145" s="161"/>
      <c r="F145" s="209"/>
      <c r="G145" s="210"/>
      <c r="J145" s="181"/>
      <c r="N145" s="211"/>
    </row>
    <row r="146" spans="1:14" ht="12.75">
      <c r="A146" s="212"/>
      <c r="F146" s="209"/>
      <c r="G146" s="210"/>
      <c r="J146" s="181"/>
      <c r="N146" s="211"/>
    </row>
    <row r="147" spans="1:14" ht="12.75">
      <c r="A147" s="212"/>
      <c r="F147" s="209"/>
      <c r="G147" s="210"/>
      <c r="J147" s="181"/>
      <c r="N147" s="211"/>
    </row>
    <row r="148" spans="1:14" ht="12.75">
      <c r="A148" s="212"/>
      <c r="F148" s="209"/>
      <c r="G148" s="210"/>
      <c r="J148" s="181"/>
      <c r="N148" s="211"/>
    </row>
    <row r="149" spans="1:14" ht="12.75">
      <c r="A149" s="212"/>
      <c r="F149" s="209"/>
      <c r="G149" s="210"/>
      <c r="J149" s="181"/>
      <c r="N149" s="211"/>
    </row>
    <row r="150" spans="1:14" ht="12.75">
      <c r="A150" s="212"/>
      <c r="F150" s="209"/>
      <c r="G150" s="210"/>
      <c r="J150" s="181"/>
      <c r="N150" s="211"/>
    </row>
    <row r="151" spans="1:14" ht="12.75">
      <c r="A151" s="212"/>
      <c r="F151" s="209"/>
      <c r="G151" s="210"/>
      <c r="J151" s="181"/>
      <c r="N151" s="211"/>
    </row>
    <row r="152" spans="1:14" ht="12.75">
      <c r="A152" s="161"/>
      <c r="F152" s="209"/>
      <c r="G152" s="210"/>
      <c r="J152" s="181"/>
      <c r="N152" s="211"/>
    </row>
    <row r="153" spans="1:14" ht="12.75">
      <c r="A153" s="161"/>
      <c r="F153" s="209"/>
      <c r="G153" s="210"/>
      <c r="J153" s="181"/>
      <c r="N153" s="211"/>
    </row>
    <row r="154" spans="1:14" ht="12.75">
      <c r="A154" s="161"/>
      <c r="F154" s="209"/>
      <c r="G154" s="210"/>
      <c r="J154" s="181"/>
      <c r="N154" s="211"/>
    </row>
    <row r="155" spans="1:14" ht="12.75">
      <c r="A155" s="212"/>
      <c r="F155" s="209"/>
      <c r="G155" s="210"/>
      <c r="J155" s="181"/>
      <c r="N155" s="211"/>
    </row>
    <row r="156" spans="1:14" ht="12.75">
      <c r="A156" s="212"/>
      <c r="F156" s="209"/>
      <c r="G156" s="210"/>
      <c r="J156" s="181"/>
      <c r="N156" s="211"/>
    </row>
    <row r="157" spans="1:14" ht="12.75">
      <c r="A157" s="212"/>
      <c r="F157" s="209"/>
      <c r="G157" s="210"/>
      <c r="J157" s="181"/>
      <c r="N157" s="211"/>
    </row>
    <row r="158" spans="1:14" ht="12.75">
      <c r="A158" s="212"/>
      <c r="F158" s="209"/>
      <c r="G158" s="210"/>
      <c r="J158" s="181"/>
      <c r="N158" s="211"/>
    </row>
    <row r="159" spans="1:14" ht="12.75">
      <c r="A159" s="212"/>
      <c r="F159" s="209"/>
      <c r="G159" s="210"/>
      <c r="J159" s="181"/>
      <c r="N159" s="211"/>
    </row>
    <row r="160" spans="1:14" ht="12.75">
      <c r="A160" s="212"/>
      <c r="F160" s="209"/>
      <c r="G160" s="210"/>
      <c r="J160" s="181"/>
      <c r="N160" s="211"/>
    </row>
    <row r="161" spans="1:14" ht="12.75">
      <c r="A161" s="161"/>
      <c r="F161" s="209"/>
      <c r="G161" s="210"/>
      <c r="J161" s="181"/>
      <c r="N161" s="211"/>
    </row>
    <row r="162" spans="1:14" ht="12.75">
      <c r="A162" s="161"/>
      <c r="F162" s="209"/>
      <c r="G162" s="210"/>
      <c r="J162" s="181"/>
      <c r="N162" s="211"/>
    </row>
    <row r="163" spans="1:14" ht="12.75">
      <c r="A163" s="161"/>
      <c r="F163" s="209"/>
      <c r="G163" s="210"/>
      <c r="J163" s="181"/>
      <c r="N163" s="211"/>
    </row>
    <row r="164" spans="1:14" ht="12.75">
      <c r="A164" s="212"/>
      <c r="F164" s="209"/>
      <c r="G164" s="210"/>
      <c r="J164" s="181"/>
      <c r="N164" s="211"/>
    </row>
    <row r="165" spans="1:14" ht="12.75">
      <c r="A165" s="212"/>
      <c r="F165" s="209"/>
      <c r="G165" s="210"/>
      <c r="J165" s="181"/>
      <c r="N165" s="211"/>
    </row>
    <row r="166" spans="1:14" ht="12.75">
      <c r="A166" s="212"/>
      <c r="F166" s="209"/>
      <c r="G166" s="210"/>
      <c r="J166" s="181"/>
      <c r="N166" s="211"/>
    </row>
    <row r="167" spans="1:14" ht="12.75">
      <c r="A167" s="212"/>
      <c r="F167" s="209"/>
      <c r="G167" s="210"/>
      <c r="J167" s="181"/>
      <c r="N167" s="211"/>
    </row>
    <row r="168" spans="1:14" ht="12.75">
      <c r="A168" s="212"/>
      <c r="F168" s="209"/>
      <c r="G168" s="210"/>
      <c r="J168" s="181"/>
      <c r="N168" s="211"/>
    </row>
    <row r="169" spans="1:14" ht="12.75">
      <c r="A169" s="212"/>
      <c r="F169" s="209"/>
      <c r="G169" s="210"/>
      <c r="J169" s="181"/>
      <c r="N169" s="211"/>
    </row>
    <row r="170" spans="1:14" ht="12.75">
      <c r="A170" s="161"/>
      <c r="F170" s="209"/>
      <c r="G170" s="210"/>
      <c r="J170" s="181"/>
      <c r="N170" s="211"/>
    </row>
    <row r="171" spans="1:14" ht="12.75">
      <c r="A171" s="161"/>
      <c r="F171" s="209"/>
      <c r="G171" s="210"/>
      <c r="J171" s="181"/>
      <c r="N171" s="211"/>
    </row>
    <row r="172" spans="1:14" ht="12.75">
      <c r="A172" s="161"/>
      <c r="F172" s="209"/>
      <c r="G172" s="210"/>
      <c r="J172" s="181"/>
      <c r="N172" s="211"/>
    </row>
    <row r="173" spans="1:14" ht="12.75">
      <c r="A173" s="212"/>
      <c r="F173" s="209"/>
      <c r="G173" s="210"/>
      <c r="J173" s="181"/>
      <c r="N173" s="211"/>
    </row>
    <row r="174" spans="1:14" ht="12.75">
      <c r="A174" s="212"/>
      <c r="F174" s="209"/>
      <c r="G174" s="210"/>
      <c r="J174" s="181"/>
      <c r="N174" s="211"/>
    </row>
    <row r="175" spans="1:14" ht="12.75">
      <c r="A175" s="212"/>
      <c r="F175" s="209"/>
      <c r="G175" s="210"/>
      <c r="J175" s="181"/>
      <c r="N175" s="211"/>
    </row>
    <row r="176" spans="1:14" ht="12.75">
      <c r="A176" s="212"/>
      <c r="F176" s="209"/>
      <c r="G176" s="210"/>
      <c r="J176" s="181"/>
      <c r="N176" s="211"/>
    </row>
    <row r="177" spans="1:14" ht="12.75">
      <c r="A177" s="212"/>
      <c r="F177" s="209"/>
      <c r="G177" s="210"/>
      <c r="J177" s="181"/>
      <c r="N177" s="211"/>
    </row>
    <row r="178" spans="1:14" ht="12.75">
      <c r="A178" s="212"/>
      <c r="F178" s="209"/>
      <c r="G178" s="210"/>
      <c r="J178" s="181"/>
      <c r="N178" s="211"/>
    </row>
    <row r="179" spans="1:14" ht="12.75">
      <c r="A179" s="161"/>
      <c r="F179" s="209"/>
      <c r="G179" s="210"/>
      <c r="J179" s="181"/>
      <c r="N179" s="211"/>
    </row>
    <row r="180" spans="1:14" ht="12.75">
      <c r="A180" s="161"/>
      <c r="F180" s="209"/>
      <c r="G180" s="210"/>
      <c r="J180" s="181"/>
      <c r="N180" s="211"/>
    </row>
    <row r="181" spans="1:14" ht="12.75">
      <c r="A181" s="161"/>
      <c r="F181" s="209"/>
      <c r="G181" s="210"/>
      <c r="J181" s="181"/>
      <c r="N181" s="211"/>
    </row>
    <row r="182" spans="1:14" ht="12.75">
      <c r="A182" s="212"/>
      <c r="F182" s="209"/>
      <c r="G182" s="210"/>
      <c r="J182" s="181"/>
      <c r="N182" s="211"/>
    </row>
    <row r="183" spans="1:14" ht="12.75">
      <c r="A183" s="212"/>
      <c r="F183" s="209"/>
      <c r="G183" s="210"/>
      <c r="J183" s="181"/>
      <c r="N183" s="211"/>
    </row>
    <row r="184" spans="1:14" ht="12.75">
      <c r="A184" s="212"/>
      <c r="F184" s="209"/>
      <c r="G184" s="210"/>
      <c r="J184" s="181"/>
      <c r="N184" s="211"/>
    </row>
    <row r="185" spans="1:14" ht="12.75">
      <c r="A185" s="212"/>
      <c r="F185" s="209"/>
      <c r="G185" s="210"/>
      <c r="J185" s="181"/>
      <c r="N185" s="211"/>
    </row>
    <row r="186" spans="1:14" ht="12.75">
      <c r="A186" s="212"/>
      <c r="F186" s="209"/>
      <c r="G186" s="210"/>
      <c r="J186" s="181"/>
      <c r="N186" s="211"/>
    </row>
    <row r="187" spans="1:14" ht="12.75">
      <c r="A187" s="212"/>
      <c r="F187" s="209"/>
      <c r="G187" s="210"/>
      <c r="J187" s="181"/>
      <c r="N187" s="211"/>
    </row>
    <row r="188" spans="1:14" ht="12.75">
      <c r="A188" s="161"/>
      <c r="F188" s="209"/>
      <c r="G188" s="210"/>
      <c r="J188" s="181"/>
      <c r="N188" s="211"/>
    </row>
    <row r="189" spans="1:14" ht="12.75">
      <c r="A189" s="161"/>
      <c r="F189" s="209"/>
      <c r="G189" s="210"/>
      <c r="J189" s="181"/>
      <c r="N189" s="211"/>
    </row>
    <row r="190" spans="1:14" ht="12.75">
      <c r="A190" s="161"/>
      <c r="F190" s="209"/>
      <c r="G190" s="210"/>
      <c r="J190" s="181"/>
      <c r="N190" s="211"/>
    </row>
    <row r="191" spans="1:14" ht="12.75">
      <c r="A191" s="212"/>
      <c r="F191" s="209"/>
      <c r="G191" s="210"/>
      <c r="J191" s="181"/>
      <c r="N191" s="211"/>
    </row>
    <row r="192" spans="1:14" ht="12.75">
      <c r="A192" s="212"/>
      <c r="F192" s="209"/>
      <c r="G192" s="210"/>
      <c r="J192" s="181"/>
      <c r="N192" s="211"/>
    </row>
    <row r="193" spans="1:14" ht="12.75">
      <c r="A193" s="212"/>
      <c r="F193" s="209"/>
      <c r="G193" s="210"/>
      <c r="J193" s="181"/>
      <c r="N193" s="211"/>
    </row>
    <row r="194" spans="1:14" ht="12.75">
      <c r="A194" s="212"/>
      <c r="F194" s="209"/>
      <c r="G194" s="210"/>
      <c r="J194" s="181"/>
      <c r="N194" s="211"/>
    </row>
    <row r="195" spans="1:14" ht="12.75">
      <c r="A195" s="212"/>
      <c r="F195" s="209"/>
      <c r="G195" s="210"/>
      <c r="J195" s="181"/>
      <c r="N195" s="211"/>
    </row>
    <row r="196" spans="1:14" ht="12.75">
      <c r="A196" s="212"/>
      <c r="F196" s="209"/>
      <c r="G196" s="210"/>
      <c r="J196" s="181"/>
      <c r="N196" s="211"/>
    </row>
    <row r="197" spans="1:14" ht="12.75">
      <c r="A197" s="161"/>
      <c r="F197" s="209"/>
      <c r="G197" s="210"/>
      <c r="J197" s="181"/>
      <c r="N197" s="211"/>
    </row>
    <row r="198" spans="1:14" ht="12.75">
      <c r="A198" s="161"/>
      <c r="F198" s="209"/>
      <c r="G198" s="210"/>
      <c r="J198" s="181"/>
      <c r="N198" s="211"/>
    </row>
    <row r="199" spans="1:14" ht="12.75">
      <c r="A199" s="161"/>
      <c r="F199" s="209"/>
      <c r="G199" s="210"/>
      <c r="J199" s="181"/>
      <c r="N199" s="211"/>
    </row>
    <row r="200" spans="1:14" ht="12.75">
      <c r="A200" s="212"/>
      <c r="F200" s="209"/>
      <c r="G200" s="210"/>
      <c r="J200" s="181"/>
      <c r="N200" s="211"/>
    </row>
    <row r="201" spans="1:14" ht="12.75">
      <c r="A201" s="212"/>
      <c r="F201" s="209"/>
      <c r="G201" s="210"/>
      <c r="J201" s="181"/>
      <c r="N201" s="211"/>
    </row>
    <row r="202" spans="1:14" ht="12.75">
      <c r="A202" s="212"/>
      <c r="F202" s="209"/>
      <c r="G202" s="210"/>
      <c r="J202" s="181"/>
      <c r="N202" s="211"/>
    </row>
    <row r="203" spans="1:14" ht="12.75">
      <c r="A203" s="212"/>
      <c r="F203" s="209"/>
      <c r="G203" s="210"/>
      <c r="J203" s="181"/>
      <c r="N203" s="211"/>
    </row>
    <row r="204" spans="1:14" ht="12.75">
      <c r="A204" s="212"/>
      <c r="F204" s="209"/>
      <c r="G204" s="210"/>
      <c r="J204" s="181"/>
      <c r="N204" s="211"/>
    </row>
    <row r="205" spans="1:14" ht="12.75">
      <c r="A205" s="212"/>
      <c r="F205" s="209"/>
      <c r="G205" s="210"/>
      <c r="J205" s="181"/>
      <c r="N205" s="211"/>
    </row>
    <row r="206" spans="1:14" ht="12.75">
      <c r="A206" s="161"/>
      <c r="F206" s="209"/>
      <c r="G206" s="210"/>
      <c r="J206" s="181"/>
      <c r="N206" s="211"/>
    </row>
    <row r="207" spans="1:14" ht="12.75">
      <c r="A207" s="161"/>
      <c r="F207" s="209"/>
      <c r="G207" s="210"/>
      <c r="J207" s="181"/>
      <c r="N207" s="211"/>
    </row>
    <row r="208" spans="1:14" ht="12.75">
      <c r="A208" s="161"/>
      <c r="F208" s="209"/>
      <c r="G208" s="210"/>
      <c r="J208" s="181"/>
      <c r="N208" s="211"/>
    </row>
    <row r="209" spans="1:14" ht="12.75">
      <c r="A209" s="161"/>
      <c r="F209" s="209"/>
      <c r="G209" s="210"/>
      <c r="J209" s="181"/>
      <c r="N209" s="211"/>
    </row>
    <row r="210" spans="1:14" ht="12.75">
      <c r="A210" s="161"/>
      <c r="F210" s="209"/>
      <c r="G210" s="210"/>
      <c r="J210" s="181"/>
      <c r="N210" s="211"/>
    </row>
    <row r="211" spans="1:14" ht="12.75">
      <c r="A211" s="161"/>
      <c r="F211" s="209"/>
      <c r="G211" s="210"/>
      <c r="J211" s="181"/>
      <c r="N211" s="211"/>
    </row>
    <row r="212" spans="1:14" ht="12.75">
      <c r="A212" s="161"/>
      <c r="F212" s="209"/>
      <c r="G212" s="210"/>
      <c r="J212" s="181"/>
      <c r="N212" s="211"/>
    </row>
    <row r="213" spans="1:14" ht="12.75">
      <c r="A213" s="161"/>
      <c r="F213" s="209"/>
      <c r="G213" s="210"/>
      <c r="J213" s="181"/>
      <c r="N213" s="211"/>
    </row>
    <row r="214" spans="1:14" ht="12.75">
      <c r="A214" s="161"/>
      <c r="F214" s="209"/>
      <c r="G214" s="210"/>
      <c r="J214" s="181"/>
      <c r="N214" s="211"/>
    </row>
    <row r="215" spans="1:14" ht="12.75">
      <c r="A215" s="161"/>
      <c r="F215" s="209"/>
      <c r="G215" s="210"/>
      <c r="J215" s="181"/>
      <c r="N215" s="211"/>
    </row>
    <row r="216" spans="1:14" ht="12.75">
      <c r="A216" s="161"/>
      <c r="F216" s="209"/>
      <c r="G216" s="210"/>
      <c r="J216" s="181"/>
      <c r="N216" s="211"/>
    </row>
    <row r="217" spans="1:14" ht="12.75">
      <c r="A217" s="161"/>
      <c r="F217" s="209"/>
      <c r="G217" s="210"/>
      <c r="J217" s="181"/>
      <c r="N217" s="211"/>
    </row>
    <row r="218" spans="1:14" ht="12.75">
      <c r="A218" s="212"/>
      <c r="F218" s="209"/>
      <c r="G218" s="210"/>
      <c r="J218" s="181"/>
      <c r="N218" s="211"/>
    </row>
    <row r="219" spans="1:14" ht="12.75">
      <c r="A219" s="212"/>
      <c r="F219" s="209"/>
      <c r="G219" s="210"/>
      <c r="J219" s="181"/>
      <c r="N219" s="211"/>
    </row>
    <row r="220" spans="1:14" ht="12.75">
      <c r="A220" s="212"/>
      <c r="F220" s="209"/>
      <c r="G220" s="210"/>
      <c r="J220" s="181"/>
      <c r="N220" s="211"/>
    </row>
    <row r="221" spans="1:14" ht="12.75">
      <c r="A221" s="212"/>
      <c r="F221" s="209"/>
      <c r="G221" s="210"/>
      <c r="J221" s="181"/>
      <c r="N221" s="211"/>
    </row>
    <row r="222" spans="1:14" ht="12.75">
      <c r="A222" s="212"/>
      <c r="F222" s="209"/>
      <c r="G222" s="210"/>
      <c r="J222" s="181"/>
      <c r="N222" s="211"/>
    </row>
    <row r="223" spans="1:14" ht="12.75">
      <c r="A223" s="212"/>
      <c r="F223" s="209"/>
      <c r="G223" s="210"/>
      <c r="J223" s="181"/>
      <c r="N223" s="211"/>
    </row>
    <row r="224" spans="1:14" ht="12.75">
      <c r="A224" s="213"/>
      <c r="F224" s="209"/>
      <c r="G224" s="210"/>
      <c r="J224" s="181"/>
      <c r="N224" s="211"/>
    </row>
    <row r="225" spans="1:14" ht="12.75">
      <c r="A225" s="213"/>
      <c r="F225" s="209"/>
      <c r="G225" s="210"/>
      <c r="J225" s="181"/>
      <c r="N225" s="211"/>
    </row>
    <row r="226" spans="1:14" ht="12.75">
      <c r="A226" s="213"/>
      <c r="F226" s="209"/>
      <c r="G226" s="210"/>
      <c r="J226" s="181"/>
      <c r="N226" s="211"/>
    </row>
    <row r="227" spans="1:14" ht="12.75">
      <c r="A227" s="213"/>
      <c r="F227" s="209"/>
      <c r="G227" s="210"/>
      <c r="J227" s="181"/>
      <c r="N227" s="211"/>
    </row>
    <row r="228" spans="1:14" ht="12.75">
      <c r="A228" s="213"/>
      <c r="F228" s="209"/>
      <c r="G228" s="210"/>
      <c r="J228" s="181"/>
      <c r="N228" s="211"/>
    </row>
    <row r="229" spans="1:14" ht="12.75">
      <c r="A229" s="213"/>
      <c r="F229" s="209"/>
      <c r="G229" s="210"/>
      <c r="J229" s="181"/>
      <c r="N229" s="211"/>
    </row>
    <row r="230" spans="1:14" ht="12.75">
      <c r="A230" s="213"/>
      <c r="F230" s="209"/>
      <c r="G230" s="210"/>
      <c r="J230" s="181"/>
      <c r="N230" s="211"/>
    </row>
    <row r="231" spans="1:14" ht="12.75">
      <c r="A231" s="213"/>
      <c r="F231" s="209"/>
      <c r="G231" s="210"/>
      <c r="J231" s="181"/>
      <c r="N231" s="211"/>
    </row>
    <row r="232" spans="1:14" ht="12.75">
      <c r="A232" s="213"/>
      <c r="F232" s="209"/>
      <c r="G232" s="210"/>
      <c r="J232" s="181"/>
      <c r="N232" s="211"/>
    </row>
    <row r="233" spans="1:14" ht="12.75">
      <c r="A233" s="213"/>
      <c r="F233" s="209"/>
      <c r="G233" s="210"/>
      <c r="J233" s="181"/>
      <c r="N233" s="211"/>
    </row>
    <row r="234" spans="1:14" ht="12.75">
      <c r="A234" s="213"/>
      <c r="F234" s="209"/>
      <c r="G234" s="210"/>
      <c r="J234" s="181"/>
      <c r="N234" s="211"/>
    </row>
    <row r="235" spans="1:14" ht="12.75">
      <c r="A235" s="213"/>
      <c r="F235" s="209"/>
      <c r="G235" s="210"/>
      <c r="J235" s="181"/>
      <c r="N235" s="211"/>
    </row>
    <row r="236" spans="1:14" ht="12.75">
      <c r="A236" s="213"/>
      <c r="F236" s="209"/>
      <c r="G236" s="210"/>
      <c r="J236" s="181"/>
      <c r="N236" s="211"/>
    </row>
    <row r="237" spans="1:14" ht="12.75">
      <c r="A237" s="213"/>
      <c r="F237" s="209"/>
      <c r="G237" s="210"/>
      <c r="J237" s="181"/>
      <c r="N237" s="211"/>
    </row>
    <row r="238" spans="1:14" ht="12.75">
      <c r="A238" s="213"/>
      <c r="F238" s="209"/>
      <c r="G238" s="210"/>
      <c r="J238" s="181"/>
      <c r="N238" s="211"/>
    </row>
    <row r="239" spans="1:14" ht="12.75">
      <c r="A239" s="213"/>
      <c r="F239" s="209"/>
      <c r="G239" s="210"/>
      <c r="J239" s="181"/>
      <c r="N239" s="211"/>
    </row>
    <row r="240" spans="1:14" ht="12.75">
      <c r="A240" s="213"/>
      <c r="F240" s="209"/>
      <c r="G240" s="210"/>
      <c r="J240" s="181"/>
      <c r="N240" s="211"/>
    </row>
    <row r="241" spans="1:14" ht="12.75">
      <c r="A241" s="213"/>
      <c r="F241" s="209"/>
      <c r="G241" s="210"/>
      <c r="J241" s="181"/>
      <c r="N241" s="211"/>
    </row>
    <row r="242" spans="1:14" ht="12.75">
      <c r="A242" s="213"/>
      <c r="F242" s="209"/>
      <c r="G242" s="210"/>
      <c r="J242" s="181"/>
      <c r="N242" s="211"/>
    </row>
    <row r="243" spans="1:14" ht="12.75">
      <c r="A243" s="213"/>
      <c r="F243" s="209"/>
      <c r="G243" s="210"/>
      <c r="J243" s="181"/>
      <c r="N243" s="211"/>
    </row>
    <row r="244" spans="1:14" ht="12.75">
      <c r="A244" s="213"/>
      <c r="F244" s="209"/>
      <c r="G244" s="210"/>
      <c r="J244" s="181"/>
      <c r="N244" s="211"/>
    </row>
    <row r="245" spans="1:14" ht="12.75">
      <c r="A245" s="213"/>
      <c r="F245" s="209"/>
      <c r="G245" s="210"/>
      <c r="J245" s="181"/>
      <c r="N245" s="211"/>
    </row>
    <row r="246" spans="1:14" ht="12.75">
      <c r="A246" s="213"/>
      <c r="F246" s="209"/>
      <c r="G246" s="210"/>
      <c r="J246" s="181"/>
      <c r="N246" s="211"/>
    </row>
    <row r="247" spans="1:14" ht="12.75">
      <c r="A247" s="213"/>
      <c r="F247" s="209"/>
      <c r="G247" s="210"/>
      <c r="J247" s="181"/>
      <c r="N247" s="211"/>
    </row>
    <row r="248" spans="1:14" ht="12.75">
      <c r="A248" s="213"/>
      <c r="F248" s="209"/>
      <c r="G248" s="210"/>
      <c r="J248" s="181"/>
      <c r="N248" s="211"/>
    </row>
    <row r="249" spans="1:14" ht="12.75">
      <c r="A249" s="213"/>
      <c r="F249" s="209"/>
      <c r="G249" s="210"/>
      <c r="J249" s="181"/>
      <c r="N249" s="211"/>
    </row>
    <row r="250" spans="1:14" ht="12.75">
      <c r="A250" s="213"/>
      <c r="F250" s="209"/>
      <c r="G250" s="210"/>
      <c r="J250" s="181"/>
      <c r="N250" s="211"/>
    </row>
    <row r="251" spans="1:14" ht="12.75">
      <c r="A251" s="213"/>
      <c r="F251" s="209"/>
      <c r="G251" s="210"/>
      <c r="J251" s="181"/>
      <c r="N251" s="211"/>
    </row>
    <row r="252" spans="1:14" ht="12.75">
      <c r="A252" s="213"/>
      <c r="F252" s="209"/>
      <c r="G252" s="210"/>
      <c r="J252" s="181"/>
      <c r="N252" s="211"/>
    </row>
    <row r="253" spans="1:14" ht="12.75">
      <c r="A253" s="213"/>
      <c r="F253" s="209"/>
      <c r="G253" s="210"/>
      <c r="J253" s="181"/>
      <c r="N253" s="211"/>
    </row>
    <row r="254" spans="1:14" ht="12.75">
      <c r="A254" s="213"/>
      <c r="F254" s="209"/>
      <c r="G254" s="210"/>
      <c r="J254" s="181"/>
      <c r="N254" s="211"/>
    </row>
    <row r="255" spans="1:14" ht="12.75">
      <c r="A255" s="213"/>
      <c r="F255" s="209"/>
      <c r="G255" s="210"/>
      <c r="J255" s="181"/>
      <c r="N255" s="211"/>
    </row>
    <row r="256" spans="1:14" ht="12.75">
      <c r="A256" s="213"/>
      <c r="F256" s="209"/>
      <c r="G256" s="210"/>
      <c r="J256" s="181"/>
      <c r="N256" s="211"/>
    </row>
    <row r="257" spans="1:14" ht="12.75">
      <c r="A257" s="213"/>
      <c r="F257" s="209"/>
      <c r="G257" s="210"/>
      <c r="J257" s="181"/>
      <c r="N257" s="211"/>
    </row>
    <row r="258" spans="1:14" ht="12.75">
      <c r="A258" s="213"/>
      <c r="F258" s="209"/>
      <c r="G258" s="210"/>
      <c r="J258" s="181"/>
      <c r="N258" s="211"/>
    </row>
    <row r="259" spans="1:14" ht="12.75">
      <c r="A259" s="213"/>
      <c r="F259" s="209"/>
      <c r="G259" s="210"/>
      <c r="J259" s="181"/>
      <c r="N259" s="211"/>
    </row>
    <row r="260" spans="1:14" ht="12.75">
      <c r="A260" s="213"/>
      <c r="F260" s="209"/>
      <c r="G260" s="210"/>
      <c r="J260" s="181"/>
      <c r="N260" s="211"/>
    </row>
    <row r="261" spans="1:14" ht="12.75">
      <c r="A261" s="213"/>
      <c r="F261" s="209"/>
      <c r="G261" s="210"/>
      <c r="J261" s="181"/>
      <c r="N261" s="211"/>
    </row>
    <row r="262" spans="1:14" ht="12.75">
      <c r="A262" s="213"/>
      <c r="F262" s="209"/>
      <c r="G262" s="210"/>
      <c r="J262" s="181"/>
      <c r="N262" s="211"/>
    </row>
    <row r="263" spans="1:14" ht="12.75">
      <c r="A263" s="213"/>
      <c r="F263" s="209"/>
      <c r="G263" s="210"/>
      <c r="J263" s="181"/>
      <c r="N263" s="211"/>
    </row>
    <row r="264" spans="1:14" ht="12.75">
      <c r="A264" s="213"/>
      <c r="F264" s="209"/>
      <c r="G264" s="210"/>
      <c r="J264" s="181"/>
      <c r="N264" s="211"/>
    </row>
    <row r="265" spans="1:14" ht="12.75">
      <c r="A265" s="213"/>
      <c r="F265" s="209"/>
      <c r="G265" s="210"/>
      <c r="J265" s="181"/>
      <c r="N265" s="211"/>
    </row>
    <row r="266" spans="1:14" ht="12.75">
      <c r="A266" s="213"/>
      <c r="F266" s="209"/>
      <c r="G266" s="210"/>
      <c r="J266" s="181"/>
      <c r="N266" s="211"/>
    </row>
    <row r="267" spans="1:14" ht="12.75">
      <c r="A267" s="213"/>
      <c r="F267" s="209"/>
      <c r="G267" s="210"/>
      <c r="J267" s="181"/>
      <c r="N267" s="211"/>
    </row>
    <row r="268" spans="1:14" ht="12.75">
      <c r="A268" s="213"/>
      <c r="F268" s="209"/>
      <c r="G268" s="210"/>
      <c r="J268" s="181"/>
      <c r="N268" s="211"/>
    </row>
    <row r="269" spans="1:14" ht="12.75">
      <c r="A269" s="213"/>
      <c r="F269" s="209"/>
      <c r="G269" s="210"/>
      <c r="J269" s="181"/>
      <c r="N269" s="211"/>
    </row>
    <row r="270" spans="1:14" ht="12.75">
      <c r="A270" s="213"/>
      <c r="F270" s="209"/>
      <c r="G270" s="210"/>
      <c r="J270" s="181"/>
      <c r="N270" s="211"/>
    </row>
    <row r="271" spans="1:14" ht="12.75">
      <c r="A271" s="213"/>
      <c r="F271" s="209"/>
      <c r="G271" s="210"/>
      <c r="J271" s="181"/>
      <c r="N271" s="211"/>
    </row>
    <row r="272" spans="1:14" ht="12.75">
      <c r="A272" s="213"/>
      <c r="F272" s="209"/>
      <c r="G272" s="210"/>
      <c r="J272" s="181"/>
      <c r="N272" s="211"/>
    </row>
    <row r="273" spans="1:14" ht="12.75">
      <c r="A273" s="213"/>
      <c r="F273" s="209"/>
      <c r="G273" s="210"/>
      <c r="J273" s="181"/>
      <c r="N273" s="211"/>
    </row>
    <row r="274" spans="1:14" ht="12.75">
      <c r="A274" s="213"/>
      <c r="F274" s="209"/>
      <c r="G274" s="210"/>
      <c r="J274" s="181"/>
      <c r="N274" s="211"/>
    </row>
    <row r="275" spans="1:14" ht="12.75">
      <c r="A275" s="213"/>
      <c r="F275" s="209"/>
      <c r="G275" s="210"/>
      <c r="J275" s="181"/>
      <c r="N275" s="211"/>
    </row>
    <row r="276" spans="1:14" ht="12.75">
      <c r="A276" s="213"/>
      <c r="F276" s="209"/>
      <c r="G276" s="210"/>
      <c r="J276" s="181"/>
      <c r="N276" s="211"/>
    </row>
    <row r="277" spans="1:14" ht="12.75">
      <c r="A277" s="213"/>
      <c r="F277" s="209"/>
      <c r="G277" s="210"/>
      <c r="J277" s="181"/>
      <c r="N277" s="211"/>
    </row>
    <row r="278" spans="1:14" ht="12.75">
      <c r="A278" s="213"/>
      <c r="F278" s="209"/>
      <c r="G278" s="210"/>
      <c r="J278" s="181"/>
      <c r="N278" s="211"/>
    </row>
    <row r="279" spans="1:14" ht="12.75">
      <c r="A279" s="213"/>
      <c r="F279" s="209"/>
      <c r="G279" s="210"/>
      <c r="J279" s="181"/>
      <c r="N279" s="211"/>
    </row>
    <row r="280" spans="1:14" ht="12.75">
      <c r="A280" s="213"/>
      <c r="F280" s="209"/>
      <c r="G280" s="210"/>
      <c r="J280" s="181"/>
      <c r="N280" s="211"/>
    </row>
    <row r="281" spans="1:14" ht="12.75">
      <c r="A281" s="213"/>
      <c r="F281" s="209"/>
      <c r="G281" s="210"/>
      <c r="J281" s="181"/>
      <c r="N281" s="211"/>
    </row>
    <row r="282" spans="1:14" ht="12.75">
      <c r="A282" s="213"/>
      <c r="F282" s="209"/>
      <c r="G282" s="210"/>
      <c r="J282" s="181"/>
      <c r="N282" s="211"/>
    </row>
    <row r="283" spans="1:14" ht="12.75">
      <c r="A283" s="213"/>
      <c r="F283" s="209"/>
      <c r="G283" s="210"/>
      <c r="J283" s="181"/>
      <c r="N283" s="211"/>
    </row>
    <row r="284" spans="1:14" ht="12.75">
      <c r="A284" s="213"/>
      <c r="F284" s="209"/>
      <c r="G284" s="210"/>
      <c r="J284" s="181"/>
      <c r="N284" s="211"/>
    </row>
    <row r="285" spans="1:14" ht="12.75">
      <c r="A285" s="213"/>
      <c r="F285" s="209"/>
      <c r="G285" s="210"/>
      <c r="J285" s="181"/>
      <c r="N285" s="211"/>
    </row>
    <row r="286" spans="1:14" ht="12.75">
      <c r="A286" s="213"/>
      <c r="F286" s="209"/>
      <c r="G286" s="210"/>
      <c r="J286" s="181"/>
      <c r="N286" s="211"/>
    </row>
    <row r="287" spans="1:14" ht="12.75">
      <c r="A287" s="213"/>
      <c r="F287" s="209"/>
      <c r="G287" s="210"/>
      <c r="J287" s="181"/>
      <c r="N287" s="211"/>
    </row>
    <row r="288" spans="1:14" ht="12.75">
      <c r="A288" s="213"/>
      <c r="F288" s="209"/>
      <c r="G288" s="210"/>
      <c r="J288" s="181"/>
      <c r="N288" s="211"/>
    </row>
    <row r="289" spans="1:14" ht="12.75">
      <c r="A289" s="213"/>
      <c r="F289" s="209"/>
      <c r="G289" s="210"/>
      <c r="J289" s="181"/>
      <c r="N289" s="211"/>
    </row>
    <row r="290" spans="1:14" ht="12.75">
      <c r="A290" s="213"/>
      <c r="F290" s="209"/>
      <c r="G290" s="210"/>
      <c r="J290" s="181"/>
      <c r="N290" s="211"/>
    </row>
    <row r="291" spans="1:14" ht="12.75">
      <c r="A291" s="213"/>
      <c r="F291" s="209"/>
      <c r="G291" s="210"/>
      <c r="J291" s="181"/>
      <c r="N291" s="211"/>
    </row>
    <row r="292" spans="1:14" ht="12.75">
      <c r="A292" s="213"/>
      <c r="F292" s="209"/>
      <c r="G292" s="210"/>
      <c r="J292" s="181"/>
      <c r="N292" s="211"/>
    </row>
    <row r="293" spans="1:14" ht="12.75">
      <c r="A293" s="213"/>
      <c r="F293" s="209"/>
      <c r="G293" s="210"/>
      <c r="J293" s="181"/>
      <c r="N293" s="211"/>
    </row>
    <row r="294" spans="1:14" ht="12.75">
      <c r="A294" s="213"/>
      <c r="F294" s="209"/>
      <c r="G294" s="210"/>
      <c r="J294" s="181"/>
      <c r="N294" s="211"/>
    </row>
    <row r="295" spans="1:14" ht="12.75">
      <c r="A295" s="213"/>
      <c r="F295" s="209"/>
      <c r="G295" s="210"/>
      <c r="J295" s="181"/>
      <c r="N295" s="211"/>
    </row>
    <row r="296" spans="1:14" ht="12.75">
      <c r="A296" s="213"/>
      <c r="F296" s="209"/>
      <c r="G296" s="210"/>
      <c r="J296" s="181"/>
      <c r="N296" s="211"/>
    </row>
    <row r="297" spans="1:14" ht="12.75">
      <c r="A297" s="213"/>
      <c r="F297" s="209"/>
      <c r="G297" s="210"/>
      <c r="J297" s="181"/>
      <c r="N297" s="211"/>
    </row>
    <row r="298" spans="1:14" ht="12.75">
      <c r="A298" s="213"/>
      <c r="F298" s="209"/>
      <c r="G298" s="210"/>
      <c r="J298" s="181"/>
      <c r="N298" s="211"/>
    </row>
    <row r="299" spans="1:14" ht="12.75">
      <c r="A299" s="213"/>
      <c r="F299" s="209"/>
      <c r="G299" s="210"/>
      <c r="J299" s="181"/>
      <c r="N299" s="211"/>
    </row>
    <row r="300" spans="1:14" ht="12.75">
      <c r="A300" s="213"/>
      <c r="F300" s="209"/>
      <c r="G300" s="210"/>
      <c r="J300" s="181"/>
      <c r="N300" s="211"/>
    </row>
    <row r="301" spans="1:14" ht="12.75">
      <c r="A301" s="213"/>
      <c r="F301" s="209"/>
      <c r="G301" s="210"/>
      <c r="J301" s="181"/>
      <c r="N301" s="211"/>
    </row>
    <row r="302" spans="1:14" ht="12.75">
      <c r="A302" s="213"/>
      <c r="F302" s="209"/>
      <c r="G302" s="210"/>
      <c r="J302" s="181"/>
      <c r="N302" s="211"/>
    </row>
    <row r="303" spans="1:14" ht="12.75">
      <c r="A303" s="213"/>
      <c r="F303" s="209"/>
      <c r="G303" s="210"/>
      <c r="J303" s="181"/>
      <c r="N303" s="211"/>
    </row>
    <row r="304" spans="1:14" ht="12.75">
      <c r="A304" s="213"/>
      <c r="F304" s="209"/>
      <c r="G304" s="210"/>
      <c r="J304" s="181"/>
      <c r="N304" s="211"/>
    </row>
    <row r="305" spans="1:14" ht="12.75">
      <c r="A305" s="213"/>
      <c r="F305" s="209"/>
      <c r="G305" s="210"/>
      <c r="J305" s="181"/>
      <c r="N305" s="211"/>
    </row>
    <row r="306" spans="1:14" ht="12.75">
      <c r="A306" s="213"/>
      <c r="F306" s="209"/>
      <c r="G306" s="210"/>
      <c r="J306" s="181"/>
      <c r="N306" s="211"/>
    </row>
    <row r="307" spans="1:14" ht="12.75">
      <c r="A307" s="213"/>
      <c r="F307" s="209"/>
      <c r="G307" s="210"/>
      <c r="J307" s="181"/>
      <c r="N307" s="211"/>
    </row>
    <row r="308" spans="1:14" ht="12.75">
      <c r="A308" s="213"/>
      <c r="F308" s="209"/>
      <c r="G308" s="210"/>
      <c r="J308" s="181"/>
      <c r="N308" s="211"/>
    </row>
    <row r="309" spans="1:14" ht="12.75">
      <c r="A309" s="213"/>
      <c r="F309" s="209"/>
      <c r="G309" s="210"/>
      <c r="J309" s="181"/>
      <c r="N309" s="211"/>
    </row>
    <row r="310" spans="1:14" ht="12.75">
      <c r="A310" s="213"/>
      <c r="F310" s="209"/>
      <c r="G310" s="210"/>
      <c r="J310" s="181"/>
      <c r="N310" s="211"/>
    </row>
    <row r="311" spans="1:14" ht="12.75">
      <c r="A311" s="213"/>
      <c r="F311" s="209"/>
      <c r="G311" s="210"/>
      <c r="J311" s="181"/>
      <c r="N311" s="211"/>
    </row>
    <row r="312" spans="1:14" ht="12.75">
      <c r="A312" s="213"/>
      <c r="F312" s="209"/>
      <c r="G312" s="210"/>
      <c r="J312" s="181"/>
      <c r="N312" s="211"/>
    </row>
    <row r="313" spans="1:14" ht="12.75">
      <c r="A313" s="213"/>
      <c r="F313" s="209"/>
      <c r="G313" s="210"/>
      <c r="J313" s="181"/>
      <c r="N313" s="211"/>
    </row>
    <row r="314" spans="1:14" ht="12.75">
      <c r="A314" s="213"/>
      <c r="F314" s="209"/>
      <c r="G314" s="210"/>
      <c r="J314" s="181"/>
      <c r="N314" s="211"/>
    </row>
    <row r="315" spans="1:14" ht="12.75">
      <c r="A315" s="213"/>
      <c r="F315" s="209"/>
      <c r="G315" s="210"/>
      <c r="J315" s="181"/>
      <c r="N315" s="211"/>
    </row>
    <row r="316" spans="1:14" ht="12.75">
      <c r="A316" s="213"/>
      <c r="F316" s="209"/>
      <c r="G316" s="210"/>
      <c r="J316" s="181"/>
      <c r="N316" s="211"/>
    </row>
    <row r="317" spans="1:14" ht="12.75">
      <c r="A317" s="213"/>
      <c r="F317" s="209"/>
      <c r="G317" s="210"/>
      <c r="J317" s="181"/>
      <c r="N317" s="211"/>
    </row>
    <row r="318" spans="1:14" ht="12.75">
      <c r="A318" s="213"/>
      <c r="F318" s="209"/>
      <c r="G318" s="210"/>
      <c r="J318" s="181"/>
      <c r="N318" s="211"/>
    </row>
    <row r="319" spans="1:14" ht="12.75">
      <c r="A319" s="213"/>
      <c r="F319" s="209"/>
      <c r="G319" s="210"/>
      <c r="J319" s="181"/>
      <c r="N319" s="211"/>
    </row>
    <row r="320" spans="1:14" ht="12.75">
      <c r="A320" s="213"/>
      <c r="F320" s="209"/>
      <c r="G320" s="210"/>
      <c r="J320" s="181"/>
      <c r="N320" s="211"/>
    </row>
    <row r="321" spans="1:14" ht="12.75">
      <c r="A321" s="213"/>
      <c r="F321" s="209"/>
      <c r="G321" s="210"/>
      <c r="J321" s="181"/>
      <c r="N321" s="211"/>
    </row>
    <row r="322" spans="1:14" ht="12.75">
      <c r="A322" s="213"/>
      <c r="F322" s="209"/>
      <c r="G322" s="210"/>
      <c r="J322" s="181"/>
      <c r="N322" s="211"/>
    </row>
    <row r="323" spans="1:14" ht="12.75">
      <c r="A323" s="213"/>
      <c r="F323" s="209"/>
      <c r="G323" s="210"/>
      <c r="J323" s="181"/>
      <c r="N323" s="211"/>
    </row>
    <row r="324" spans="1:14" ht="12.75">
      <c r="A324" s="213"/>
      <c r="F324" s="209"/>
      <c r="G324" s="210"/>
      <c r="J324" s="181"/>
      <c r="N324" s="211"/>
    </row>
    <row r="325" spans="1:14" ht="12.75">
      <c r="A325" s="213"/>
      <c r="F325" s="209"/>
      <c r="G325" s="210"/>
      <c r="J325" s="181"/>
      <c r="N325" s="211"/>
    </row>
    <row r="326" spans="1:14" ht="12.75">
      <c r="A326" s="213"/>
      <c r="F326" s="209"/>
      <c r="G326" s="210"/>
      <c r="J326" s="181"/>
      <c r="N326" s="211"/>
    </row>
    <row r="327" spans="1:14" ht="12.75">
      <c r="A327" s="213"/>
      <c r="F327" s="209"/>
      <c r="G327" s="210"/>
      <c r="J327" s="181"/>
      <c r="N327" s="211"/>
    </row>
    <row r="328" spans="1:14" ht="12.75">
      <c r="A328" s="213"/>
      <c r="F328" s="209"/>
      <c r="G328" s="210"/>
      <c r="J328" s="181"/>
      <c r="N328" s="211"/>
    </row>
    <row r="329" spans="1:14" ht="12.75">
      <c r="A329" s="213"/>
      <c r="F329" s="209"/>
      <c r="G329" s="210"/>
      <c r="J329" s="181"/>
      <c r="N329" s="211"/>
    </row>
    <row r="330" spans="1:14" ht="12.75">
      <c r="A330" s="213"/>
      <c r="F330" s="209"/>
      <c r="G330" s="210"/>
      <c r="J330" s="181"/>
      <c r="N330" s="211"/>
    </row>
    <row r="331" spans="1:14" ht="12.75">
      <c r="A331" s="213"/>
      <c r="F331" s="209"/>
      <c r="G331" s="210"/>
      <c r="J331" s="181"/>
      <c r="N331" s="211"/>
    </row>
    <row r="332" spans="1:14" ht="12.75">
      <c r="A332" s="213"/>
      <c r="F332" s="209"/>
      <c r="G332" s="210"/>
      <c r="J332" s="181"/>
      <c r="N332" s="211"/>
    </row>
    <row r="333" spans="1:14" ht="12.75">
      <c r="A333" s="213"/>
      <c r="F333" s="209"/>
      <c r="G333" s="210"/>
      <c r="J333" s="181"/>
      <c r="N333" s="211"/>
    </row>
    <row r="334" spans="1:14" ht="12.75">
      <c r="A334" s="213"/>
      <c r="F334" s="209"/>
      <c r="G334" s="210"/>
      <c r="J334" s="181"/>
      <c r="N334" s="211"/>
    </row>
    <row r="335" spans="1:14" ht="12.75">
      <c r="A335" s="213"/>
      <c r="F335" s="209"/>
      <c r="G335" s="210"/>
      <c r="J335" s="181"/>
      <c r="N335" s="211"/>
    </row>
    <row r="336" spans="1:14" ht="12.75">
      <c r="A336" s="213"/>
      <c r="F336" s="209"/>
      <c r="G336" s="210"/>
      <c r="J336" s="181"/>
      <c r="N336" s="211"/>
    </row>
    <row r="337" spans="1:14" ht="12.75">
      <c r="A337" s="213"/>
      <c r="F337" s="209"/>
      <c r="G337" s="210"/>
      <c r="J337" s="181"/>
      <c r="N337" s="211"/>
    </row>
    <row r="338" spans="1:14" ht="12.75">
      <c r="A338" s="213"/>
      <c r="F338" s="209"/>
      <c r="G338" s="210"/>
      <c r="J338" s="181"/>
      <c r="N338" s="211"/>
    </row>
    <row r="339" spans="1:14" ht="12.75">
      <c r="A339" s="213"/>
      <c r="F339" s="209"/>
      <c r="G339" s="210"/>
      <c r="J339" s="181"/>
      <c r="N339" s="211"/>
    </row>
    <row r="340" spans="1:14" ht="12.75">
      <c r="A340" s="213"/>
      <c r="F340" s="209"/>
      <c r="G340" s="210"/>
      <c r="J340" s="181"/>
      <c r="N340" s="211"/>
    </row>
    <row r="341" spans="1:14" ht="12.75">
      <c r="A341" s="213"/>
      <c r="F341" s="209"/>
      <c r="G341" s="210"/>
      <c r="J341" s="181"/>
      <c r="N341" s="211"/>
    </row>
    <row r="342" spans="1:14" ht="12.75">
      <c r="A342" s="213"/>
      <c r="F342" s="209"/>
      <c r="G342" s="210"/>
      <c r="J342" s="181"/>
      <c r="N342" s="211"/>
    </row>
    <row r="343" spans="1:14" ht="12.75">
      <c r="A343" s="213"/>
      <c r="F343" s="209"/>
      <c r="G343" s="210"/>
      <c r="J343" s="181"/>
      <c r="N343" s="211"/>
    </row>
    <row r="344" spans="1:14" ht="12.75">
      <c r="A344" s="213"/>
      <c r="F344" s="209"/>
      <c r="G344" s="210"/>
      <c r="J344" s="181"/>
      <c r="N344" s="211"/>
    </row>
    <row r="345" spans="1:14" ht="12.75">
      <c r="A345" s="213"/>
      <c r="F345" s="209"/>
      <c r="G345" s="210"/>
      <c r="J345" s="181"/>
      <c r="N345" s="211"/>
    </row>
    <row r="346" spans="1:14" ht="12.75">
      <c r="A346" s="213"/>
      <c r="F346" s="209"/>
      <c r="G346" s="210"/>
      <c r="J346" s="181"/>
      <c r="N346" s="211"/>
    </row>
    <row r="347" spans="1:14" ht="12.75">
      <c r="A347" s="213"/>
      <c r="F347" s="209"/>
      <c r="G347" s="210"/>
      <c r="J347" s="181"/>
      <c r="N347" s="211"/>
    </row>
    <row r="348" spans="1:14" ht="12.75">
      <c r="A348" s="213"/>
      <c r="F348" s="209"/>
      <c r="G348" s="210"/>
      <c r="J348" s="181"/>
      <c r="N348" s="211"/>
    </row>
    <row r="349" spans="1:14" ht="12.75">
      <c r="A349" s="213"/>
      <c r="F349" s="209"/>
      <c r="G349" s="210"/>
      <c r="J349" s="181"/>
      <c r="N349" s="211"/>
    </row>
    <row r="350" spans="1:14" ht="12.75">
      <c r="A350" s="213"/>
      <c r="F350" s="209"/>
      <c r="G350" s="210"/>
      <c r="J350" s="181"/>
      <c r="N350" s="211"/>
    </row>
    <row r="351" spans="1:14" ht="12.75">
      <c r="A351" s="213"/>
      <c r="F351" s="209"/>
      <c r="G351" s="210"/>
      <c r="J351" s="181"/>
      <c r="N351" s="211"/>
    </row>
    <row r="352" spans="1:14" ht="12.75">
      <c r="A352" s="213"/>
      <c r="F352" s="209"/>
      <c r="G352" s="210"/>
      <c r="J352" s="181"/>
      <c r="N352" s="211"/>
    </row>
    <row r="353" spans="1:14" ht="12.75">
      <c r="A353" s="213"/>
      <c r="F353" s="209"/>
      <c r="G353" s="210"/>
      <c r="J353" s="181"/>
      <c r="N353" s="211"/>
    </row>
    <row r="354" spans="1:14" ht="12.75">
      <c r="A354" s="213"/>
      <c r="F354" s="209"/>
      <c r="G354" s="210"/>
      <c r="J354" s="181"/>
      <c r="N354" s="211"/>
    </row>
    <row r="355" spans="1:14" ht="12.75">
      <c r="A355" s="213"/>
      <c r="F355" s="209"/>
      <c r="G355" s="210"/>
      <c r="J355" s="181"/>
      <c r="N355" s="211"/>
    </row>
    <row r="356" spans="1:14" ht="12.75">
      <c r="A356" s="213"/>
      <c r="F356" s="209"/>
      <c r="G356" s="210"/>
      <c r="J356" s="181"/>
      <c r="N356" s="211"/>
    </row>
    <row r="357" spans="1:14" ht="12.75">
      <c r="A357" s="213"/>
      <c r="F357" s="209"/>
      <c r="G357" s="210"/>
      <c r="J357" s="181"/>
      <c r="N357" s="211"/>
    </row>
    <row r="358" spans="1:14" ht="12.75">
      <c r="A358" s="213"/>
      <c r="F358" s="209"/>
      <c r="G358" s="210"/>
      <c r="J358" s="181"/>
      <c r="N358" s="211"/>
    </row>
    <row r="359" spans="1:14" ht="12.75">
      <c r="A359" s="213"/>
      <c r="F359" s="209"/>
      <c r="G359" s="210"/>
      <c r="J359" s="181"/>
      <c r="N359" s="211"/>
    </row>
    <row r="360" spans="1:14" ht="12.75">
      <c r="A360" s="213"/>
      <c r="F360" s="209"/>
      <c r="G360" s="210"/>
      <c r="J360" s="181"/>
      <c r="N360" s="211"/>
    </row>
    <row r="361" spans="1:14" ht="12.75">
      <c r="A361" s="213"/>
      <c r="F361" s="209"/>
      <c r="G361" s="210"/>
      <c r="J361" s="181"/>
      <c r="N361" s="211"/>
    </row>
    <row r="362" spans="1:14" ht="12.75">
      <c r="A362" s="213"/>
      <c r="F362" s="209"/>
      <c r="G362" s="210"/>
      <c r="J362" s="181"/>
      <c r="N362" s="211"/>
    </row>
    <row r="363" spans="1:14" ht="12.75">
      <c r="A363" s="213"/>
      <c r="F363" s="209"/>
      <c r="G363" s="210"/>
      <c r="J363" s="181"/>
      <c r="N363" s="211"/>
    </row>
    <row r="364" spans="1:14" ht="12.75">
      <c r="A364" s="213"/>
      <c r="F364" s="209"/>
      <c r="G364" s="210"/>
      <c r="J364" s="181"/>
      <c r="N364" s="211"/>
    </row>
    <row r="365" spans="1:14" ht="12.75">
      <c r="A365" s="213"/>
      <c r="F365" s="209"/>
      <c r="G365" s="210"/>
      <c r="J365" s="181"/>
      <c r="N365" s="211"/>
    </row>
    <row r="366" spans="1:14" ht="12.75">
      <c r="A366" s="213"/>
      <c r="F366" s="209"/>
      <c r="G366" s="210"/>
      <c r="J366" s="181"/>
      <c r="N366" s="211"/>
    </row>
    <row r="367" spans="1:14" ht="12.75">
      <c r="A367" s="213"/>
      <c r="F367" s="209"/>
      <c r="G367" s="210"/>
      <c r="J367" s="181"/>
      <c r="N367" s="211"/>
    </row>
    <row r="368" spans="1:14" ht="12.75">
      <c r="A368" s="213"/>
      <c r="F368" s="209"/>
      <c r="G368" s="210"/>
      <c r="J368" s="181"/>
      <c r="N368" s="211"/>
    </row>
    <row r="369" spans="1:14" ht="12.75">
      <c r="A369" s="213"/>
      <c r="F369" s="209"/>
      <c r="G369" s="210"/>
      <c r="J369" s="181"/>
      <c r="N369" s="211"/>
    </row>
    <row r="370" spans="1:14" ht="12.75">
      <c r="A370" s="213"/>
      <c r="F370" s="209"/>
      <c r="G370" s="210"/>
      <c r="J370" s="181"/>
      <c r="N370" s="211"/>
    </row>
    <row r="371" spans="1:14" ht="12.75">
      <c r="A371" s="213"/>
      <c r="F371" s="209"/>
      <c r="G371" s="210"/>
      <c r="J371" s="181"/>
      <c r="N371" s="211"/>
    </row>
    <row r="372" spans="1:14" ht="12.75">
      <c r="A372" s="213"/>
      <c r="F372" s="209"/>
      <c r="G372" s="210"/>
      <c r="J372" s="181"/>
      <c r="N372" s="211"/>
    </row>
    <row r="373" spans="1:14" ht="12.75">
      <c r="A373" s="213"/>
      <c r="F373" s="209"/>
      <c r="G373" s="210"/>
      <c r="J373" s="181"/>
      <c r="N373" s="211"/>
    </row>
    <row r="374" spans="1:14" ht="12.75">
      <c r="A374" s="213"/>
      <c r="F374" s="209"/>
      <c r="G374" s="210"/>
      <c r="J374" s="181"/>
      <c r="N374" s="211"/>
    </row>
    <row r="375" spans="1:14" ht="12.75">
      <c r="A375" s="213"/>
      <c r="F375" s="209"/>
      <c r="G375" s="210"/>
      <c r="J375" s="181"/>
      <c r="N375" s="211"/>
    </row>
    <row r="376" spans="1:14" ht="12.75">
      <c r="A376" s="213"/>
      <c r="F376" s="209"/>
      <c r="G376" s="210"/>
      <c r="J376" s="181"/>
      <c r="N376" s="211"/>
    </row>
    <row r="377" spans="1:14" ht="12.75">
      <c r="A377" s="213"/>
      <c r="F377" s="209"/>
      <c r="G377" s="210"/>
      <c r="J377" s="181"/>
      <c r="N377" s="211"/>
    </row>
    <row r="378" spans="1:14" ht="12.75">
      <c r="A378" s="213"/>
      <c r="F378" s="209"/>
      <c r="G378" s="210"/>
      <c r="J378" s="181"/>
      <c r="N378" s="211"/>
    </row>
    <row r="379" spans="1:14" ht="12.75">
      <c r="A379" s="213"/>
      <c r="F379" s="209"/>
      <c r="G379" s="210"/>
      <c r="J379" s="181"/>
      <c r="N379" s="211"/>
    </row>
    <row r="380" spans="1:14" ht="12.75">
      <c r="A380" s="213"/>
      <c r="F380" s="209"/>
      <c r="G380" s="210"/>
      <c r="J380" s="181"/>
      <c r="N380" s="211"/>
    </row>
    <row r="381" spans="1:14" ht="12.75">
      <c r="A381" s="213"/>
      <c r="F381" s="209"/>
      <c r="G381" s="210"/>
      <c r="J381" s="181"/>
      <c r="N381" s="211"/>
    </row>
    <row r="382" spans="1:14" ht="12.75">
      <c r="A382" s="213"/>
      <c r="F382" s="209"/>
      <c r="G382" s="210"/>
      <c r="J382" s="181"/>
      <c r="N382" s="211"/>
    </row>
    <row r="383" spans="1:14" ht="12.75">
      <c r="A383" s="213"/>
      <c r="F383" s="209"/>
      <c r="G383" s="210"/>
      <c r="J383" s="181"/>
      <c r="N383" s="211"/>
    </row>
    <row r="384" spans="1:14" ht="12.75">
      <c r="A384" s="213"/>
      <c r="F384" s="209"/>
      <c r="G384" s="210"/>
      <c r="J384" s="181"/>
      <c r="N384" s="211"/>
    </row>
    <row r="385" spans="1:14" ht="12.75">
      <c r="A385" s="213"/>
      <c r="F385" s="209"/>
      <c r="G385" s="210"/>
      <c r="J385" s="181"/>
      <c r="N385" s="211"/>
    </row>
    <row r="386" spans="1:14" ht="12.75">
      <c r="A386" s="213"/>
      <c r="F386" s="209"/>
      <c r="G386" s="210"/>
      <c r="J386" s="181"/>
      <c r="N386" s="211"/>
    </row>
    <row r="387" spans="1:14" ht="12.75">
      <c r="A387" s="213"/>
      <c r="F387" s="209"/>
      <c r="G387" s="210"/>
      <c r="J387" s="181"/>
      <c r="N387" s="211"/>
    </row>
    <row r="388" spans="1:14" ht="12.75">
      <c r="A388" s="213"/>
      <c r="F388" s="209"/>
      <c r="G388" s="210"/>
      <c r="J388" s="181"/>
      <c r="N388" s="211"/>
    </row>
    <row r="389" spans="1:14" ht="12.75">
      <c r="A389" s="213"/>
      <c r="F389" s="209"/>
      <c r="G389" s="210"/>
      <c r="J389" s="181"/>
      <c r="N389" s="211"/>
    </row>
    <row r="390" spans="1:14" ht="12.75">
      <c r="A390" s="213"/>
      <c r="F390" s="209"/>
      <c r="G390" s="210"/>
      <c r="J390" s="181"/>
      <c r="N390" s="211"/>
    </row>
    <row r="391" spans="1:14" ht="12.75">
      <c r="A391" s="213"/>
      <c r="F391" s="209"/>
      <c r="G391" s="210"/>
      <c r="J391" s="181"/>
      <c r="N391" s="211"/>
    </row>
    <row r="392" spans="1:14" ht="12.75">
      <c r="A392" s="213"/>
      <c r="F392" s="209"/>
      <c r="G392" s="210"/>
      <c r="J392" s="181"/>
      <c r="N392" s="211"/>
    </row>
    <row r="393" spans="1:14" ht="12.75">
      <c r="A393" s="213"/>
      <c r="F393" s="209"/>
      <c r="G393" s="210"/>
      <c r="J393" s="181"/>
      <c r="N393" s="211"/>
    </row>
    <row r="394" spans="1:14" ht="12.75">
      <c r="A394" s="213"/>
      <c r="F394" s="209"/>
      <c r="G394" s="210"/>
      <c r="J394" s="181"/>
      <c r="N394" s="211"/>
    </row>
    <row r="395" spans="1:14" ht="12.75">
      <c r="A395" s="213"/>
      <c r="F395" s="209"/>
      <c r="G395" s="210"/>
      <c r="J395" s="181"/>
      <c r="N395" s="211"/>
    </row>
    <row r="396" spans="1:14" ht="12.75">
      <c r="A396" s="213"/>
      <c r="F396" s="209"/>
      <c r="G396" s="210"/>
      <c r="J396" s="181"/>
      <c r="N396" s="211"/>
    </row>
    <row r="397" spans="1:14" ht="12.75">
      <c r="A397" s="213"/>
      <c r="F397" s="209"/>
      <c r="G397" s="210"/>
      <c r="J397" s="181"/>
      <c r="N397" s="211"/>
    </row>
    <row r="398" spans="1:14" ht="12.75">
      <c r="A398" s="213"/>
      <c r="F398" s="209"/>
      <c r="G398" s="210"/>
      <c r="J398" s="181"/>
      <c r="N398" s="211"/>
    </row>
    <row r="399" spans="1:14" ht="12.75">
      <c r="A399" s="213"/>
      <c r="F399" s="209"/>
      <c r="G399" s="210"/>
      <c r="J399" s="181"/>
      <c r="N399" s="211"/>
    </row>
    <row r="400" spans="1:14" ht="12.75">
      <c r="A400" s="213"/>
      <c r="F400" s="209"/>
      <c r="G400" s="210"/>
      <c r="J400" s="181"/>
      <c r="N400" s="211"/>
    </row>
    <row r="401" spans="1:14" ht="12.75">
      <c r="A401" s="213"/>
      <c r="F401" s="209"/>
      <c r="G401" s="210"/>
      <c r="J401" s="181"/>
      <c r="N401" s="211"/>
    </row>
    <row r="402" spans="1:14" ht="12.75">
      <c r="A402" s="213"/>
      <c r="F402" s="209"/>
      <c r="G402" s="210"/>
      <c r="J402" s="181"/>
      <c r="N402" s="211"/>
    </row>
    <row r="403" spans="1:14" ht="12.75">
      <c r="A403" s="213"/>
      <c r="F403" s="209"/>
      <c r="G403" s="210"/>
      <c r="J403" s="181"/>
      <c r="N403" s="211"/>
    </row>
    <row r="404" spans="1:14" ht="12.75">
      <c r="A404" s="213"/>
      <c r="F404" s="209"/>
      <c r="G404" s="210"/>
      <c r="J404" s="181"/>
      <c r="N404" s="211"/>
    </row>
    <row r="405" spans="1:14" ht="12.75">
      <c r="A405" s="213"/>
      <c r="F405" s="209"/>
      <c r="G405" s="210"/>
      <c r="J405" s="181"/>
      <c r="N405" s="211"/>
    </row>
    <row r="406" spans="1:14" ht="12.75">
      <c r="A406" s="213"/>
      <c r="F406" s="209"/>
      <c r="G406" s="210"/>
      <c r="J406" s="181"/>
      <c r="N406" s="211"/>
    </row>
    <row r="407" spans="1:14" ht="12.75">
      <c r="A407" s="213"/>
      <c r="F407" s="209"/>
      <c r="G407" s="210"/>
      <c r="J407" s="181"/>
      <c r="N407" s="211"/>
    </row>
    <row r="408" spans="1:14" ht="12.75">
      <c r="A408" s="213"/>
      <c r="F408" s="209"/>
      <c r="G408" s="210"/>
      <c r="J408" s="181"/>
      <c r="N408" s="211"/>
    </row>
    <row r="409" spans="1:14" ht="12.75">
      <c r="A409" s="213"/>
      <c r="F409" s="209"/>
      <c r="G409" s="210"/>
      <c r="J409" s="181"/>
      <c r="N409" s="211"/>
    </row>
    <row r="410" spans="1:14" ht="12.75">
      <c r="A410" s="213"/>
      <c r="F410" s="209"/>
      <c r="G410" s="210"/>
      <c r="J410" s="181"/>
      <c r="N410" s="211"/>
    </row>
    <row r="411" spans="1:14" ht="12.75">
      <c r="A411" s="213"/>
      <c r="F411" s="209"/>
      <c r="G411" s="210"/>
      <c r="J411" s="181"/>
      <c r="N411" s="211"/>
    </row>
    <row r="412" spans="1:14" ht="12.75">
      <c r="A412" s="213"/>
      <c r="F412" s="209"/>
      <c r="G412" s="210"/>
      <c r="J412" s="181"/>
      <c r="N412" s="211"/>
    </row>
    <row r="413" spans="1:14" ht="12.75">
      <c r="A413" s="213"/>
      <c r="F413" s="209"/>
      <c r="G413" s="210"/>
      <c r="J413" s="181"/>
      <c r="N413" s="211"/>
    </row>
    <row r="414" spans="1:14" ht="12.75">
      <c r="A414" s="213"/>
      <c r="F414" s="209"/>
      <c r="G414" s="210"/>
      <c r="J414" s="181"/>
      <c r="N414" s="211"/>
    </row>
    <row r="415" spans="1:14" ht="12.75">
      <c r="A415" s="213"/>
      <c r="F415" s="209"/>
      <c r="G415" s="210"/>
      <c r="J415" s="181"/>
      <c r="N415" s="211"/>
    </row>
    <row r="416" spans="1:14" ht="12.75">
      <c r="A416" s="213"/>
      <c r="F416" s="209"/>
      <c r="G416" s="210"/>
      <c r="J416" s="181"/>
      <c r="N416" s="211"/>
    </row>
    <row r="417" spans="1:14" ht="12.75">
      <c r="A417" s="213"/>
      <c r="F417" s="209"/>
      <c r="G417" s="210"/>
      <c r="J417" s="181"/>
      <c r="N417" s="211"/>
    </row>
    <row r="418" spans="1:14" ht="12.75">
      <c r="A418" s="213"/>
      <c r="F418" s="209"/>
      <c r="G418" s="210"/>
      <c r="J418" s="181"/>
      <c r="N418" s="211"/>
    </row>
    <row r="419" spans="1:14" ht="12.75">
      <c r="A419" s="213"/>
      <c r="F419" s="209"/>
      <c r="G419" s="210"/>
      <c r="J419" s="181"/>
      <c r="N419" s="211"/>
    </row>
    <row r="420" spans="1:14" ht="12.75">
      <c r="A420" s="213"/>
      <c r="F420" s="209"/>
      <c r="G420" s="210"/>
      <c r="J420" s="181"/>
      <c r="N420" s="211"/>
    </row>
    <row r="421" spans="1:14" ht="12.75">
      <c r="A421" s="213"/>
      <c r="F421" s="209"/>
      <c r="G421" s="210"/>
      <c r="J421" s="181"/>
      <c r="N421" s="211"/>
    </row>
    <row r="422" spans="1:14" ht="12.75">
      <c r="A422" s="213"/>
      <c r="F422" s="209"/>
      <c r="G422" s="210"/>
      <c r="J422" s="181"/>
      <c r="N422" s="211"/>
    </row>
    <row r="423" spans="1:14" ht="12.75">
      <c r="A423" s="213"/>
      <c r="F423" s="209"/>
      <c r="G423" s="210"/>
      <c r="J423" s="181"/>
      <c r="N423" s="211"/>
    </row>
    <row r="424" spans="1:14" ht="12.75">
      <c r="A424" s="213"/>
      <c r="F424" s="209"/>
      <c r="G424" s="210"/>
      <c r="J424" s="181"/>
      <c r="N424" s="211"/>
    </row>
    <row r="425" spans="1:14" ht="12.75">
      <c r="A425" s="213"/>
      <c r="F425" s="209"/>
      <c r="G425" s="210"/>
      <c r="J425" s="181"/>
      <c r="N425" s="211"/>
    </row>
    <row r="426" spans="1:14" ht="12.75">
      <c r="A426" s="213"/>
      <c r="F426" s="209"/>
      <c r="G426" s="210"/>
      <c r="J426" s="181"/>
      <c r="N426" s="211"/>
    </row>
    <row r="427" spans="1:14" ht="12.75">
      <c r="A427" s="213"/>
      <c r="F427" s="209"/>
      <c r="G427" s="210"/>
      <c r="J427" s="181"/>
      <c r="N427" s="211"/>
    </row>
    <row r="428" spans="1:14" ht="12.75">
      <c r="A428" s="213"/>
      <c r="F428" s="209"/>
      <c r="G428" s="210"/>
      <c r="J428" s="181"/>
      <c r="N428" s="211"/>
    </row>
    <row r="429" spans="1:14" ht="12.75">
      <c r="A429" s="213"/>
      <c r="F429" s="209"/>
      <c r="G429" s="210"/>
      <c r="J429" s="181"/>
      <c r="N429" s="211"/>
    </row>
    <row r="430" spans="1:14" ht="12.75">
      <c r="A430" s="213"/>
      <c r="F430" s="209"/>
      <c r="G430" s="210"/>
      <c r="J430" s="181"/>
      <c r="N430" s="211"/>
    </row>
    <row r="431" spans="1:14" ht="12.75">
      <c r="A431" s="213"/>
      <c r="F431" s="209"/>
      <c r="G431" s="210"/>
      <c r="J431" s="181"/>
      <c r="N431" s="211"/>
    </row>
    <row r="432" spans="1:14" ht="12.75">
      <c r="A432" s="213"/>
      <c r="F432" s="209"/>
      <c r="G432" s="210"/>
      <c r="J432" s="181"/>
      <c r="N432" s="211"/>
    </row>
    <row r="433" spans="1:14" ht="12.75">
      <c r="A433" s="213"/>
      <c r="F433" s="209"/>
      <c r="G433" s="210"/>
      <c r="J433" s="181"/>
      <c r="N433" s="211"/>
    </row>
    <row r="434" spans="1:14" ht="12.75">
      <c r="A434" s="213"/>
      <c r="F434" s="209"/>
      <c r="G434" s="210"/>
      <c r="J434" s="181"/>
      <c r="N434" s="211"/>
    </row>
    <row r="435" spans="1:14" ht="12.75">
      <c r="A435" s="213"/>
      <c r="F435" s="209"/>
      <c r="G435" s="210"/>
      <c r="J435" s="181"/>
      <c r="N435" s="211"/>
    </row>
    <row r="436" spans="1:14" ht="12.75">
      <c r="A436" s="213"/>
      <c r="F436" s="209"/>
      <c r="G436" s="210"/>
      <c r="J436" s="181"/>
      <c r="N436" s="211"/>
    </row>
    <row r="437" spans="1:14" ht="12.75">
      <c r="A437" s="213"/>
      <c r="F437" s="209"/>
      <c r="G437" s="210"/>
      <c r="J437" s="181"/>
      <c r="N437" s="211"/>
    </row>
    <row r="438" spans="1:14" ht="12.75">
      <c r="A438" s="213"/>
      <c r="F438" s="209"/>
      <c r="G438" s="210"/>
      <c r="J438" s="181"/>
      <c r="N438" s="211"/>
    </row>
    <row r="439" spans="1:14" ht="12.75">
      <c r="A439" s="213"/>
      <c r="F439" s="209"/>
      <c r="G439" s="210"/>
      <c r="J439" s="181"/>
      <c r="N439" s="211"/>
    </row>
    <row r="440" spans="1:14" ht="12.75">
      <c r="A440" s="213"/>
      <c r="F440" s="209"/>
      <c r="G440" s="210"/>
      <c r="J440" s="181"/>
      <c r="N440" s="211"/>
    </row>
    <row r="441" spans="1:14" ht="12.75">
      <c r="A441" s="213"/>
      <c r="F441" s="209"/>
      <c r="G441" s="210"/>
      <c r="J441" s="181"/>
      <c r="N441" s="211"/>
    </row>
    <row r="442" spans="1:14" ht="12.75">
      <c r="A442" s="213"/>
      <c r="F442" s="209"/>
      <c r="G442" s="210"/>
      <c r="J442" s="181"/>
      <c r="N442" s="211"/>
    </row>
    <row r="443" spans="1:14" ht="12.75">
      <c r="A443" s="213"/>
      <c r="F443" s="209"/>
      <c r="G443" s="210"/>
      <c r="J443" s="181"/>
      <c r="N443" s="211"/>
    </row>
    <row r="444" spans="1:14" ht="12.75">
      <c r="A444" s="213"/>
      <c r="F444" s="209"/>
      <c r="G444" s="210"/>
      <c r="J444" s="181"/>
      <c r="N444" s="211"/>
    </row>
    <row r="445" spans="1:14" ht="12.75">
      <c r="A445" s="213"/>
      <c r="F445" s="209"/>
      <c r="G445" s="210"/>
      <c r="J445" s="181"/>
      <c r="N445" s="211"/>
    </row>
    <row r="446" spans="1:14" ht="12.75">
      <c r="A446" s="213"/>
      <c r="F446" s="209"/>
      <c r="G446" s="210"/>
      <c r="J446" s="181"/>
      <c r="N446" s="211"/>
    </row>
    <row r="447" spans="1:14" ht="12.75">
      <c r="A447" s="213"/>
      <c r="F447" s="209"/>
      <c r="G447" s="210"/>
      <c r="J447" s="181"/>
      <c r="N447" s="211"/>
    </row>
    <row r="448" spans="1:14" ht="12.75">
      <c r="A448" s="213"/>
      <c r="F448" s="209"/>
      <c r="G448" s="210"/>
      <c r="J448" s="181"/>
      <c r="N448" s="211"/>
    </row>
    <row r="449" spans="1:14" ht="12.75">
      <c r="A449" s="213"/>
      <c r="F449" s="209"/>
      <c r="G449" s="210"/>
      <c r="J449" s="181"/>
      <c r="N449" s="211"/>
    </row>
    <row r="450" spans="1:14" ht="12.75">
      <c r="A450" s="213"/>
      <c r="F450" s="209"/>
      <c r="G450" s="210"/>
      <c r="J450" s="181"/>
      <c r="N450" s="211"/>
    </row>
    <row r="451" spans="1:14" ht="12.75">
      <c r="A451" s="213"/>
      <c r="F451" s="209"/>
      <c r="G451" s="210"/>
      <c r="J451" s="181"/>
      <c r="N451" s="211"/>
    </row>
    <row r="452" spans="1:14" ht="12.75">
      <c r="A452" s="213"/>
      <c r="F452" s="209"/>
      <c r="G452" s="210"/>
      <c r="J452" s="181"/>
      <c r="N452" s="211"/>
    </row>
    <row r="453" spans="1:14" ht="12.75">
      <c r="A453" s="213"/>
      <c r="F453" s="209"/>
      <c r="G453" s="210"/>
      <c r="J453" s="181"/>
      <c r="N453" s="211"/>
    </row>
    <row r="454" spans="1:14" ht="12.75">
      <c r="A454" s="213"/>
      <c r="F454" s="209"/>
      <c r="G454" s="210"/>
      <c r="J454" s="181"/>
      <c r="N454" s="211"/>
    </row>
    <row r="455" spans="1:14" ht="12.75">
      <c r="A455" s="213"/>
      <c r="F455" s="209"/>
      <c r="G455" s="210"/>
      <c r="J455" s="181"/>
      <c r="N455" s="211"/>
    </row>
    <row r="456" spans="1:14" ht="12.75">
      <c r="A456" s="213"/>
      <c r="F456" s="209"/>
      <c r="G456" s="210"/>
      <c r="J456" s="181"/>
      <c r="N456" s="211"/>
    </row>
    <row r="457" spans="1:14" ht="12.75">
      <c r="A457" s="213"/>
      <c r="F457" s="209"/>
      <c r="G457" s="210"/>
      <c r="J457" s="181"/>
      <c r="N457" s="211"/>
    </row>
    <row r="458" spans="1:14" ht="12.75">
      <c r="A458" s="213"/>
      <c r="F458" s="209"/>
      <c r="G458" s="210"/>
      <c r="J458" s="181"/>
      <c r="N458" s="211"/>
    </row>
    <row r="459" spans="1:14" ht="12.75">
      <c r="A459" s="213"/>
      <c r="F459" s="209"/>
      <c r="G459" s="210"/>
      <c r="J459" s="181"/>
      <c r="N459" s="211"/>
    </row>
    <row r="460" spans="1:14" ht="12.75">
      <c r="A460" s="213"/>
      <c r="F460" s="209"/>
      <c r="G460" s="210"/>
      <c r="J460" s="181"/>
      <c r="N460" s="211"/>
    </row>
    <row r="461" spans="1:14" ht="12.75">
      <c r="A461" s="213"/>
      <c r="F461" s="209"/>
      <c r="G461" s="210"/>
      <c r="J461" s="181"/>
      <c r="N461" s="211"/>
    </row>
    <row r="462" spans="1:14" ht="12.75">
      <c r="A462" s="213"/>
      <c r="F462" s="209"/>
      <c r="G462" s="210"/>
      <c r="J462" s="181"/>
      <c r="N462" s="211"/>
    </row>
    <row r="463" spans="1:14" ht="12.75">
      <c r="A463" s="213"/>
      <c r="F463" s="209"/>
      <c r="G463" s="210"/>
      <c r="J463" s="181"/>
      <c r="N463" s="211"/>
    </row>
    <row r="464" spans="1:14" ht="12.75">
      <c r="A464" s="213"/>
      <c r="F464" s="209"/>
      <c r="G464" s="210"/>
      <c r="J464" s="181"/>
      <c r="N464" s="211"/>
    </row>
    <row r="465" spans="1:14" ht="12.75">
      <c r="A465" s="213"/>
      <c r="F465" s="209"/>
      <c r="G465" s="210"/>
      <c r="J465" s="181"/>
      <c r="N465" s="211"/>
    </row>
    <row r="466" spans="1:14" ht="12.75">
      <c r="A466" s="213"/>
      <c r="F466" s="209"/>
      <c r="G466" s="210"/>
      <c r="J466" s="181"/>
      <c r="N466" s="211"/>
    </row>
    <row r="467" spans="1:14" ht="12.75">
      <c r="A467" s="213"/>
      <c r="F467" s="209"/>
      <c r="G467" s="210"/>
      <c r="J467" s="181"/>
      <c r="N467" s="211"/>
    </row>
    <row r="468" spans="1:14" ht="12.75">
      <c r="A468" s="213"/>
      <c r="F468" s="209"/>
      <c r="G468" s="210"/>
      <c r="J468" s="181"/>
      <c r="N468" s="211"/>
    </row>
    <row r="469" spans="1:14" ht="12.75">
      <c r="A469" s="213"/>
      <c r="F469" s="209"/>
      <c r="G469" s="210"/>
      <c r="J469" s="181"/>
      <c r="N469" s="211"/>
    </row>
    <row r="470" spans="1:14" ht="12.75">
      <c r="A470" s="213"/>
      <c r="F470" s="209"/>
      <c r="G470" s="210"/>
      <c r="J470" s="181"/>
      <c r="N470" s="211"/>
    </row>
    <row r="471" spans="1:14" ht="12.75">
      <c r="A471" s="213"/>
      <c r="F471" s="209"/>
      <c r="G471" s="210"/>
      <c r="J471" s="181"/>
      <c r="N471" s="211"/>
    </row>
    <row r="472" spans="1:14" ht="12.75">
      <c r="A472" s="213"/>
      <c r="F472" s="209"/>
      <c r="G472" s="210"/>
      <c r="J472" s="181"/>
      <c r="N472" s="211"/>
    </row>
    <row r="473" spans="1:14" ht="12.75">
      <c r="A473" s="213"/>
      <c r="F473" s="209"/>
      <c r="G473" s="210"/>
      <c r="J473" s="181"/>
      <c r="N473" s="211"/>
    </row>
    <row r="474" spans="1:14" ht="12.75">
      <c r="A474" s="213"/>
      <c r="F474" s="209"/>
      <c r="G474" s="210"/>
      <c r="J474" s="181"/>
      <c r="N474" s="211"/>
    </row>
    <row r="475" spans="1:14" ht="12.75">
      <c r="A475" s="213"/>
      <c r="F475" s="209"/>
      <c r="G475" s="210"/>
      <c r="J475" s="181"/>
      <c r="N475" s="211"/>
    </row>
    <row r="476" spans="1:14" ht="12.75">
      <c r="A476" s="213"/>
      <c r="F476" s="209"/>
      <c r="G476" s="210"/>
      <c r="J476" s="181"/>
      <c r="N476" s="211"/>
    </row>
    <row r="477" spans="1:14" ht="12.75">
      <c r="A477" s="213"/>
      <c r="F477" s="209"/>
      <c r="G477" s="210"/>
      <c r="J477" s="181"/>
      <c r="N477" s="211"/>
    </row>
    <row r="478" spans="1:14" ht="12.75">
      <c r="A478" s="213"/>
      <c r="F478" s="209"/>
      <c r="G478" s="210"/>
      <c r="J478" s="181"/>
      <c r="N478" s="211"/>
    </row>
    <row r="479" spans="1:14" ht="12.75">
      <c r="A479" s="213"/>
      <c r="F479" s="209"/>
      <c r="G479" s="210"/>
      <c r="J479" s="181"/>
      <c r="N479" s="211"/>
    </row>
    <row r="480" spans="1:14" ht="12.75">
      <c r="A480" s="213"/>
      <c r="F480" s="209"/>
      <c r="G480" s="210"/>
      <c r="J480" s="181"/>
      <c r="N480" s="211"/>
    </row>
    <row r="481" spans="1:14" ht="12.75">
      <c r="A481" s="213"/>
      <c r="F481" s="209"/>
      <c r="G481" s="210"/>
      <c r="J481" s="181"/>
      <c r="N481" s="211"/>
    </row>
    <row r="482" spans="1:14" ht="12.75">
      <c r="A482" s="213"/>
      <c r="F482" s="209"/>
      <c r="G482" s="210"/>
      <c r="J482" s="181"/>
      <c r="N482" s="211"/>
    </row>
    <row r="483" spans="1:14" ht="12.75">
      <c r="A483" s="213"/>
      <c r="F483" s="209"/>
      <c r="G483" s="210"/>
      <c r="J483" s="181"/>
      <c r="N483" s="211"/>
    </row>
    <row r="484" spans="1:14" ht="12.75">
      <c r="A484" s="213"/>
      <c r="F484" s="209"/>
      <c r="G484" s="210"/>
      <c r="J484" s="181"/>
      <c r="N484" s="211"/>
    </row>
    <row r="485" spans="1:14" ht="12.75">
      <c r="A485" s="213"/>
      <c r="F485" s="209"/>
      <c r="G485" s="210"/>
      <c r="J485" s="181"/>
      <c r="N485" s="211"/>
    </row>
    <row r="486" spans="1:14" ht="12.75">
      <c r="A486" s="213"/>
      <c r="F486" s="209"/>
      <c r="G486" s="210"/>
      <c r="J486" s="181"/>
      <c r="N486" s="211"/>
    </row>
    <row r="487" spans="1:14" ht="12.75">
      <c r="A487" s="213"/>
      <c r="F487" s="209"/>
      <c r="G487" s="210"/>
      <c r="J487" s="181"/>
      <c r="N487" s="211"/>
    </row>
    <row r="488" spans="1:14" ht="12.75">
      <c r="A488" s="213"/>
      <c r="F488" s="209"/>
      <c r="G488" s="210"/>
      <c r="J488" s="181"/>
      <c r="N488" s="211"/>
    </row>
    <row r="489" spans="1:14" ht="12.75">
      <c r="A489" s="213"/>
      <c r="F489" s="209"/>
      <c r="G489" s="210"/>
      <c r="J489" s="181"/>
      <c r="N489" s="211"/>
    </row>
    <row r="490" spans="1:14" ht="12.75">
      <c r="A490" s="213"/>
      <c r="F490" s="209"/>
      <c r="G490" s="210"/>
      <c r="J490" s="181"/>
      <c r="N490" s="211"/>
    </row>
    <row r="491" spans="1:14" ht="12.75">
      <c r="A491" s="213"/>
      <c r="F491" s="209"/>
      <c r="G491" s="210"/>
      <c r="J491" s="181"/>
      <c r="N491" s="211"/>
    </row>
    <row r="492" spans="1:14" ht="12.75">
      <c r="A492" s="213"/>
      <c r="F492" s="209"/>
      <c r="G492" s="210"/>
      <c r="J492" s="181"/>
      <c r="N492" s="211"/>
    </row>
    <row r="493" spans="1:14" ht="12.75">
      <c r="A493" s="213"/>
      <c r="F493" s="209"/>
      <c r="G493" s="210"/>
      <c r="J493" s="181"/>
      <c r="N493" s="211"/>
    </row>
    <row r="494" spans="1:14" ht="12.75">
      <c r="A494" s="213"/>
      <c r="F494" s="209"/>
      <c r="G494" s="210"/>
      <c r="J494" s="181"/>
      <c r="N494" s="211"/>
    </row>
    <row r="495" spans="1:14" ht="12.75">
      <c r="A495" s="213"/>
      <c r="F495" s="209"/>
      <c r="G495" s="210"/>
      <c r="J495" s="181"/>
      <c r="N495" s="211"/>
    </row>
    <row r="496" spans="1:14" ht="12.75">
      <c r="A496" s="213"/>
      <c r="F496" s="209"/>
      <c r="G496" s="210"/>
      <c r="J496" s="181"/>
      <c r="N496" s="211"/>
    </row>
    <row r="497" spans="1:14" ht="12.75">
      <c r="A497" s="213"/>
      <c r="F497" s="209"/>
      <c r="G497" s="210"/>
      <c r="J497" s="181"/>
      <c r="N497" s="211"/>
    </row>
    <row r="498" spans="1:14" ht="12.75">
      <c r="A498" s="213"/>
      <c r="F498" s="209"/>
      <c r="G498" s="210"/>
      <c r="J498" s="181"/>
      <c r="N498" s="211"/>
    </row>
    <row r="499" spans="1:14" ht="12.75">
      <c r="A499" s="213"/>
      <c r="F499" s="209"/>
      <c r="G499" s="210"/>
      <c r="J499" s="181"/>
      <c r="N499" s="211"/>
    </row>
    <row r="500" spans="1:14" ht="12.75">
      <c r="A500" s="213"/>
      <c r="F500" s="209"/>
      <c r="G500" s="210"/>
      <c r="J500" s="181"/>
      <c r="N500" s="211"/>
    </row>
    <row r="501" spans="1:14" ht="12.75">
      <c r="A501" s="213"/>
      <c r="F501" s="209"/>
      <c r="G501" s="210"/>
      <c r="J501" s="181"/>
      <c r="N501" s="211"/>
    </row>
    <row r="502" spans="1:14" ht="12.75">
      <c r="A502" s="213"/>
      <c r="F502" s="209"/>
      <c r="G502" s="210"/>
      <c r="J502" s="181"/>
      <c r="N502" s="211"/>
    </row>
    <row r="503" spans="1:14" ht="12.75">
      <c r="A503" s="213"/>
      <c r="F503" s="209"/>
      <c r="G503" s="210"/>
      <c r="J503" s="181"/>
      <c r="N503" s="211"/>
    </row>
    <row r="504" spans="1:14" ht="12.75">
      <c r="A504" s="213"/>
      <c r="F504" s="209"/>
      <c r="G504" s="210"/>
      <c r="J504" s="181"/>
      <c r="N504" s="211"/>
    </row>
    <row r="505" spans="1:14" ht="12.75">
      <c r="A505" s="213"/>
      <c r="F505" s="209"/>
      <c r="G505" s="210"/>
      <c r="J505" s="181"/>
      <c r="N505" s="211"/>
    </row>
    <row r="506" spans="1:14" ht="12.75">
      <c r="A506" s="213"/>
      <c r="F506" s="209"/>
      <c r="G506" s="210"/>
      <c r="J506" s="181"/>
      <c r="N506" s="211"/>
    </row>
    <row r="507" spans="1:14" ht="12.75">
      <c r="A507" s="213"/>
      <c r="F507" s="209"/>
      <c r="G507" s="210"/>
      <c r="J507" s="181"/>
      <c r="N507" s="211"/>
    </row>
    <row r="508" spans="1:14" ht="12.75">
      <c r="A508" s="213"/>
      <c r="F508" s="209"/>
      <c r="G508" s="210"/>
      <c r="J508" s="181"/>
      <c r="N508" s="211"/>
    </row>
    <row r="509" spans="1:14" ht="12.75">
      <c r="A509" s="213"/>
      <c r="F509" s="209"/>
      <c r="G509" s="210"/>
      <c r="J509" s="181"/>
      <c r="N509" s="211"/>
    </row>
    <row r="510" spans="1:14" ht="12.75">
      <c r="A510" s="213"/>
      <c r="F510" s="209"/>
      <c r="G510" s="210"/>
      <c r="J510" s="181"/>
      <c r="N510" s="211"/>
    </row>
    <row r="511" spans="1:14" ht="12.75">
      <c r="A511" s="213"/>
      <c r="F511" s="209"/>
      <c r="G511" s="210"/>
      <c r="J511" s="181"/>
      <c r="N511" s="211"/>
    </row>
    <row r="512" spans="1:14" ht="12.75">
      <c r="A512" s="213"/>
      <c r="F512" s="209"/>
      <c r="G512" s="210"/>
      <c r="J512" s="181"/>
      <c r="N512" s="211"/>
    </row>
    <row r="513" spans="1:14" ht="12.75">
      <c r="A513" s="213"/>
      <c r="F513" s="209"/>
      <c r="G513" s="210"/>
      <c r="J513" s="181"/>
      <c r="N513" s="211"/>
    </row>
    <row r="514" spans="1:14" ht="12.75">
      <c r="A514" s="213"/>
      <c r="F514" s="209"/>
      <c r="G514" s="210"/>
      <c r="J514" s="181"/>
      <c r="N514" s="211"/>
    </row>
    <row r="515" spans="1:14" ht="12.75">
      <c r="A515" s="213"/>
      <c r="F515" s="209"/>
      <c r="G515" s="210"/>
      <c r="J515" s="181"/>
      <c r="N515" s="211"/>
    </row>
    <row r="516" spans="1:14" ht="12.75">
      <c r="A516" s="213"/>
      <c r="F516" s="209"/>
      <c r="G516" s="210"/>
      <c r="J516" s="181"/>
      <c r="N516" s="211"/>
    </row>
    <row r="517" spans="1:14" ht="12.75">
      <c r="A517" s="213"/>
      <c r="F517" s="209"/>
      <c r="G517" s="210"/>
      <c r="J517" s="181"/>
      <c r="N517" s="211"/>
    </row>
    <row r="518" spans="1:14" ht="12.75">
      <c r="A518" s="213"/>
      <c r="F518" s="209"/>
      <c r="G518" s="210"/>
      <c r="J518" s="181"/>
      <c r="N518" s="211"/>
    </row>
    <row r="519" spans="1:14" ht="12.75">
      <c r="A519" s="213"/>
      <c r="F519" s="209"/>
      <c r="G519" s="210"/>
      <c r="J519" s="181"/>
      <c r="N519" s="211"/>
    </row>
    <row r="520" spans="1:14" ht="12.75">
      <c r="A520" s="213"/>
      <c r="F520" s="209"/>
      <c r="G520" s="210"/>
      <c r="J520" s="181"/>
      <c r="N520" s="211"/>
    </row>
    <row r="521" spans="1:14" ht="12.75">
      <c r="A521" s="213"/>
      <c r="F521" s="209"/>
      <c r="G521" s="210"/>
      <c r="J521" s="181"/>
      <c r="N521" s="211"/>
    </row>
    <row r="522" spans="1:14" ht="12.75">
      <c r="A522" s="213"/>
      <c r="F522" s="209"/>
      <c r="G522" s="210"/>
      <c r="J522" s="181"/>
      <c r="N522" s="211"/>
    </row>
    <row r="523" spans="1:14" ht="12.75">
      <c r="A523" s="213"/>
      <c r="F523" s="209"/>
      <c r="G523" s="210"/>
      <c r="J523" s="181"/>
      <c r="N523" s="211"/>
    </row>
    <row r="524" spans="1:14" ht="12.75">
      <c r="A524" s="213"/>
      <c r="F524" s="209"/>
      <c r="G524" s="210"/>
      <c r="J524" s="181"/>
      <c r="N524" s="211"/>
    </row>
    <row r="525" spans="1:14" ht="12.75">
      <c r="A525" s="213"/>
      <c r="F525" s="209"/>
      <c r="G525" s="210"/>
      <c r="J525" s="181"/>
      <c r="N525" s="211"/>
    </row>
    <row r="526" spans="1:14" ht="12.75">
      <c r="A526" s="213"/>
      <c r="F526" s="209"/>
      <c r="G526" s="210"/>
      <c r="J526" s="181"/>
      <c r="N526" s="211"/>
    </row>
    <row r="527" spans="1:14" ht="12.75">
      <c r="A527" s="213"/>
      <c r="F527" s="209"/>
      <c r="G527" s="210"/>
      <c r="J527" s="181"/>
      <c r="N527" s="211"/>
    </row>
    <row r="528" spans="1:14" ht="12.75">
      <c r="A528" s="213"/>
      <c r="F528" s="209"/>
      <c r="G528" s="210"/>
      <c r="J528" s="181"/>
      <c r="N528" s="211"/>
    </row>
    <row r="529" spans="1:14" ht="12.75">
      <c r="A529" s="213"/>
      <c r="F529" s="209"/>
      <c r="G529" s="210"/>
      <c r="J529" s="181"/>
      <c r="N529" s="211"/>
    </row>
    <row r="530" spans="1:14" ht="12.75">
      <c r="A530" s="213"/>
      <c r="F530" s="209"/>
      <c r="G530" s="210"/>
      <c r="J530" s="181"/>
      <c r="N530" s="211"/>
    </row>
    <row r="531" spans="1:14" ht="12.75">
      <c r="A531" s="213"/>
      <c r="F531" s="209"/>
      <c r="G531" s="210"/>
      <c r="J531" s="181"/>
      <c r="N531" s="211"/>
    </row>
    <row r="532" spans="1:14" ht="12.75">
      <c r="A532" s="213"/>
      <c r="F532" s="209"/>
      <c r="G532" s="210"/>
      <c r="J532" s="181"/>
      <c r="N532" s="211"/>
    </row>
    <row r="533" spans="1:14" ht="12.75">
      <c r="A533" s="213"/>
      <c r="F533" s="209"/>
      <c r="G533" s="210"/>
      <c r="J533" s="181"/>
      <c r="N533" s="211"/>
    </row>
    <row r="534" spans="1:14" ht="12.75">
      <c r="A534" s="213"/>
      <c r="F534" s="209"/>
      <c r="G534" s="210"/>
      <c r="J534" s="181"/>
      <c r="N534" s="211"/>
    </row>
    <row r="535" spans="1:14" ht="12.75">
      <c r="A535" s="213"/>
      <c r="F535" s="209"/>
      <c r="G535" s="210"/>
      <c r="J535" s="181"/>
      <c r="N535" s="211"/>
    </row>
    <row r="536" spans="1:14" ht="12.75">
      <c r="A536" s="213"/>
      <c r="F536" s="209"/>
      <c r="G536" s="210"/>
      <c r="J536" s="181"/>
      <c r="N536" s="211"/>
    </row>
    <row r="537" spans="1:14" ht="12.75">
      <c r="A537" s="213"/>
      <c r="F537" s="209"/>
      <c r="G537" s="210"/>
      <c r="J537" s="181"/>
      <c r="N537" s="211"/>
    </row>
    <row r="538" spans="1:14" ht="12.75">
      <c r="A538" s="213"/>
      <c r="F538" s="209"/>
      <c r="G538" s="210"/>
      <c r="J538" s="181"/>
      <c r="N538" s="211"/>
    </row>
    <row r="539" spans="1:14" ht="12.75">
      <c r="A539" s="213"/>
      <c r="F539" s="209"/>
      <c r="G539" s="210"/>
      <c r="J539" s="181"/>
      <c r="N539" s="211"/>
    </row>
    <row r="540" spans="1:14" ht="12.75">
      <c r="A540" s="213"/>
      <c r="F540" s="209"/>
      <c r="G540" s="210"/>
      <c r="J540" s="181"/>
      <c r="N540" s="211"/>
    </row>
    <row r="541" spans="1:14" ht="12.75">
      <c r="A541" s="213"/>
      <c r="F541" s="209"/>
      <c r="G541" s="210"/>
      <c r="J541" s="181"/>
      <c r="N541" s="211"/>
    </row>
    <row r="542" spans="1:14" ht="12.75">
      <c r="A542" s="213"/>
      <c r="F542" s="209"/>
      <c r="G542" s="210"/>
      <c r="J542" s="181"/>
      <c r="N542" s="211"/>
    </row>
    <row r="543" spans="1:14" ht="12.75">
      <c r="A543" s="213"/>
      <c r="F543" s="209"/>
      <c r="G543" s="210"/>
      <c r="J543" s="181"/>
      <c r="N543" s="211"/>
    </row>
    <row r="544" spans="1:14" ht="12.75">
      <c r="A544" s="213"/>
      <c r="F544" s="209"/>
      <c r="G544" s="210"/>
      <c r="J544" s="181"/>
      <c r="N544" s="211"/>
    </row>
    <row r="545" spans="1:14" ht="12.75">
      <c r="A545" s="213"/>
      <c r="F545" s="209"/>
      <c r="G545" s="210"/>
      <c r="J545" s="181"/>
      <c r="N545" s="211"/>
    </row>
    <row r="546" spans="1:14" ht="12.75">
      <c r="A546" s="213"/>
      <c r="F546" s="209"/>
      <c r="G546" s="210"/>
      <c r="J546" s="181"/>
      <c r="N546" s="211"/>
    </row>
    <row r="547" spans="1:14" ht="12.75">
      <c r="A547" s="213"/>
      <c r="F547" s="209"/>
      <c r="G547" s="210"/>
      <c r="J547" s="181"/>
      <c r="N547" s="211"/>
    </row>
    <row r="548" spans="1:14" ht="12.75">
      <c r="A548" s="213"/>
      <c r="F548" s="209"/>
      <c r="G548" s="210"/>
      <c r="J548" s="181"/>
      <c r="N548" s="211"/>
    </row>
    <row r="549" spans="1:14" ht="12.75">
      <c r="A549" s="213"/>
      <c r="F549" s="209"/>
      <c r="G549" s="210"/>
      <c r="J549" s="181"/>
      <c r="N549" s="211"/>
    </row>
    <row r="550" spans="1:14" ht="12.75">
      <c r="A550" s="213"/>
      <c r="F550" s="209"/>
      <c r="G550" s="210"/>
      <c r="J550" s="181"/>
      <c r="N550" s="211"/>
    </row>
    <row r="551" spans="1:14" ht="12.75">
      <c r="A551" s="213"/>
      <c r="F551" s="209"/>
      <c r="G551" s="210"/>
      <c r="J551" s="181"/>
      <c r="N551" s="211"/>
    </row>
    <row r="552" spans="1:14" ht="12.75">
      <c r="A552" s="213"/>
      <c r="F552" s="209"/>
      <c r="G552" s="210"/>
      <c r="J552" s="181"/>
      <c r="N552" s="211"/>
    </row>
    <row r="553" spans="1:14" ht="12.75">
      <c r="A553" s="213"/>
      <c r="F553" s="209"/>
      <c r="G553" s="210"/>
      <c r="J553" s="181"/>
      <c r="N553" s="211"/>
    </row>
    <row r="554" spans="1:14" ht="12.75">
      <c r="A554" s="213"/>
      <c r="F554" s="209"/>
      <c r="G554" s="210"/>
      <c r="J554" s="181"/>
      <c r="N554" s="211"/>
    </row>
    <row r="555" spans="1:14" ht="12.75">
      <c r="A555" s="213"/>
      <c r="F555" s="209"/>
      <c r="G555" s="210"/>
      <c r="J555" s="181"/>
      <c r="N555" s="211"/>
    </row>
    <row r="556" spans="1:14" ht="12.75">
      <c r="A556" s="213"/>
      <c r="F556" s="209"/>
      <c r="G556" s="210"/>
      <c r="J556" s="181"/>
      <c r="N556" s="211"/>
    </row>
    <row r="557" spans="1:14" ht="12.75">
      <c r="A557" s="213"/>
      <c r="F557" s="209"/>
      <c r="G557" s="210"/>
      <c r="J557" s="181"/>
      <c r="N557" s="211"/>
    </row>
    <row r="558" spans="1:14" ht="12.75">
      <c r="A558" s="213"/>
      <c r="F558" s="209"/>
      <c r="G558" s="210"/>
      <c r="J558" s="181"/>
      <c r="N558" s="211"/>
    </row>
    <row r="559" spans="1:14" ht="12.75">
      <c r="A559" s="213"/>
      <c r="F559" s="209"/>
      <c r="G559" s="210"/>
      <c r="J559" s="181"/>
      <c r="N559" s="211"/>
    </row>
    <row r="560" spans="1:14" ht="12.75">
      <c r="A560" s="213"/>
      <c r="F560" s="209"/>
      <c r="G560" s="210"/>
      <c r="J560" s="181"/>
      <c r="N560" s="211"/>
    </row>
    <row r="561" spans="1:14" ht="12.75">
      <c r="A561" s="213"/>
      <c r="F561" s="209"/>
      <c r="G561" s="210"/>
      <c r="J561" s="181"/>
      <c r="N561" s="211"/>
    </row>
    <row r="562" spans="1:14" ht="12.75">
      <c r="A562" s="213"/>
      <c r="F562" s="209"/>
      <c r="G562" s="210"/>
      <c r="J562" s="181"/>
      <c r="N562" s="211"/>
    </row>
    <row r="563" spans="1:14" ht="12.75">
      <c r="A563" s="213"/>
      <c r="F563" s="209"/>
      <c r="G563" s="210"/>
      <c r="J563" s="181"/>
      <c r="N563" s="211"/>
    </row>
    <row r="564" spans="1:14" ht="12.75">
      <c r="A564" s="213"/>
      <c r="F564" s="209"/>
      <c r="G564" s="210"/>
      <c r="J564" s="181"/>
      <c r="N564" s="211"/>
    </row>
    <row r="565" spans="1:14" ht="12.75">
      <c r="A565" s="213"/>
      <c r="F565" s="209"/>
      <c r="G565" s="210"/>
      <c r="J565" s="181"/>
      <c r="N565" s="211"/>
    </row>
    <row r="566" spans="1:14" ht="12.75">
      <c r="A566" s="213"/>
      <c r="F566" s="209"/>
      <c r="G566" s="210"/>
      <c r="J566" s="181"/>
      <c r="N566" s="211"/>
    </row>
    <row r="567" spans="1:14" ht="12.75">
      <c r="A567" s="213"/>
      <c r="F567" s="209"/>
      <c r="G567" s="210"/>
      <c r="J567" s="181"/>
      <c r="N567" s="211"/>
    </row>
    <row r="568" spans="1:14" ht="12.75">
      <c r="A568" s="213"/>
      <c r="F568" s="209"/>
      <c r="G568" s="210"/>
      <c r="J568" s="181"/>
      <c r="N568" s="211"/>
    </row>
    <row r="569" spans="1:14" ht="12.75">
      <c r="A569" s="213"/>
      <c r="F569" s="209"/>
      <c r="G569" s="210"/>
      <c r="J569" s="181"/>
      <c r="N569" s="211"/>
    </row>
    <row r="570" spans="1:14" ht="12.75">
      <c r="A570" s="213"/>
      <c r="F570" s="209"/>
      <c r="G570" s="210"/>
      <c r="J570" s="181"/>
      <c r="N570" s="211"/>
    </row>
    <row r="571" spans="1:14" ht="12.75">
      <c r="A571" s="213"/>
      <c r="F571" s="209"/>
      <c r="G571" s="210"/>
      <c r="J571" s="181"/>
      <c r="N571" s="211"/>
    </row>
    <row r="572" spans="1:14" ht="12.75">
      <c r="A572" s="213"/>
      <c r="F572" s="209"/>
      <c r="G572" s="210"/>
      <c r="J572" s="181"/>
      <c r="N572" s="211"/>
    </row>
    <row r="573" spans="1:14" ht="12.75">
      <c r="A573" s="213"/>
      <c r="F573" s="209"/>
      <c r="G573" s="210"/>
      <c r="J573" s="181"/>
      <c r="N573" s="211"/>
    </row>
    <row r="574" spans="1:14" ht="12.75">
      <c r="A574" s="213"/>
      <c r="F574" s="209"/>
      <c r="G574" s="210"/>
      <c r="J574" s="181"/>
      <c r="N574" s="211"/>
    </row>
    <row r="575" spans="1:14" ht="12.75">
      <c r="A575" s="213"/>
      <c r="F575" s="209"/>
      <c r="G575" s="210"/>
      <c r="J575" s="181"/>
      <c r="N575" s="211"/>
    </row>
    <row r="576" spans="1:14" ht="12.75">
      <c r="A576" s="213"/>
      <c r="F576" s="209"/>
      <c r="G576" s="210"/>
      <c r="J576" s="181"/>
      <c r="N576" s="211"/>
    </row>
    <row r="577" spans="1:14" ht="12.75">
      <c r="A577" s="213"/>
      <c r="F577" s="209"/>
      <c r="G577" s="210"/>
      <c r="J577" s="181"/>
      <c r="N577" s="211"/>
    </row>
    <row r="578" spans="1:14" ht="12.75">
      <c r="A578" s="213"/>
      <c r="F578" s="209"/>
      <c r="G578" s="210"/>
      <c r="J578" s="181"/>
      <c r="N578" s="211"/>
    </row>
    <row r="579" spans="1:14" ht="12.75">
      <c r="A579" s="213"/>
      <c r="F579" s="209"/>
      <c r="G579" s="210"/>
      <c r="J579" s="181"/>
      <c r="N579" s="211"/>
    </row>
    <row r="580" spans="1:14" ht="12.75">
      <c r="A580" s="213"/>
      <c r="F580" s="209"/>
      <c r="G580" s="210"/>
      <c r="J580" s="181"/>
      <c r="N580" s="211"/>
    </row>
    <row r="581" spans="1:14" ht="12.75">
      <c r="A581" s="213"/>
      <c r="F581" s="209"/>
      <c r="G581" s="210"/>
      <c r="J581" s="181"/>
      <c r="N581" s="211"/>
    </row>
    <row r="582" spans="1:14" ht="12.75">
      <c r="A582" s="213"/>
      <c r="F582" s="209"/>
      <c r="G582" s="210"/>
      <c r="J582" s="181"/>
      <c r="N582" s="211"/>
    </row>
    <row r="583" spans="1:14" ht="12.75">
      <c r="A583" s="213"/>
      <c r="F583" s="209"/>
      <c r="G583" s="210"/>
      <c r="J583" s="181"/>
      <c r="N583" s="211"/>
    </row>
    <row r="584" spans="1:14" ht="12.75">
      <c r="A584" s="213"/>
      <c r="F584" s="209"/>
      <c r="G584" s="210"/>
      <c r="J584" s="181"/>
      <c r="N584" s="211"/>
    </row>
    <row r="585" spans="1:14" ht="12.75">
      <c r="A585" s="213"/>
      <c r="F585" s="209"/>
      <c r="G585" s="210"/>
      <c r="J585" s="181"/>
      <c r="N585" s="211"/>
    </row>
    <row r="586" spans="1:14" ht="12.75">
      <c r="A586" s="213"/>
      <c r="F586" s="209"/>
      <c r="G586" s="210"/>
      <c r="J586" s="181"/>
      <c r="N586" s="211"/>
    </row>
    <row r="587" spans="1:14" ht="12.75">
      <c r="A587" s="213"/>
      <c r="F587" s="209"/>
      <c r="G587" s="210"/>
      <c r="J587" s="181"/>
      <c r="N587" s="211"/>
    </row>
    <row r="588" spans="1:14" ht="12.75">
      <c r="A588" s="213"/>
      <c r="F588" s="209"/>
      <c r="G588" s="210"/>
      <c r="J588" s="181"/>
      <c r="N588" s="211"/>
    </row>
    <row r="589" spans="1:14" ht="12.75">
      <c r="A589" s="213"/>
      <c r="F589" s="209"/>
      <c r="G589" s="210"/>
      <c r="J589" s="181"/>
      <c r="N589" s="211"/>
    </row>
    <row r="590" spans="1:14" ht="12.75">
      <c r="A590" s="213"/>
      <c r="F590" s="209"/>
      <c r="G590" s="210"/>
      <c r="J590" s="181"/>
      <c r="N590" s="211"/>
    </row>
    <row r="591" spans="1:14" ht="12.75">
      <c r="A591" s="213"/>
      <c r="F591" s="209"/>
      <c r="G591" s="210"/>
      <c r="J591" s="181"/>
      <c r="N591" s="211"/>
    </row>
    <row r="592" spans="1:14" ht="12.75">
      <c r="A592" s="213"/>
      <c r="F592" s="209"/>
      <c r="G592" s="210"/>
      <c r="J592" s="181"/>
      <c r="N592" s="211"/>
    </row>
    <row r="593" spans="1:14" ht="12.75">
      <c r="A593" s="213"/>
      <c r="F593" s="209"/>
      <c r="G593" s="210"/>
      <c r="J593" s="181"/>
      <c r="N593" s="211"/>
    </row>
    <row r="594" spans="1:14" ht="12.75">
      <c r="A594" s="213"/>
      <c r="F594" s="209"/>
      <c r="G594" s="210"/>
      <c r="J594" s="181"/>
      <c r="N594" s="211"/>
    </row>
    <row r="595" spans="1:14" ht="12.75">
      <c r="A595" s="213"/>
      <c r="F595" s="209"/>
      <c r="G595" s="210"/>
      <c r="J595" s="181"/>
      <c r="N595" s="211"/>
    </row>
    <row r="596" spans="1:14" ht="12.75">
      <c r="A596" s="213"/>
      <c r="F596" s="209"/>
      <c r="G596" s="210"/>
      <c r="J596" s="181"/>
      <c r="N596" s="211"/>
    </row>
    <row r="597" spans="1:14" ht="12.75">
      <c r="A597" s="213"/>
      <c r="F597" s="209"/>
      <c r="G597" s="210"/>
      <c r="J597" s="181"/>
      <c r="N597" s="211"/>
    </row>
    <row r="598" spans="1:14" ht="12.75">
      <c r="A598" s="213"/>
      <c r="F598" s="209"/>
      <c r="G598" s="210"/>
      <c r="J598" s="181"/>
      <c r="N598" s="211"/>
    </row>
    <row r="599" spans="1:14" ht="12.75">
      <c r="A599" s="213"/>
      <c r="F599" s="209"/>
      <c r="G599" s="210"/>
      <c r="J599" s="181"/>
      <c r="N599" s="211"/>
    </row>
    <row r="600" spans="1:14" ht="12.75">
      <c r="A600" s="213"/>
      <c r="F600" s="209"/>
      <c r="G600" s="210"/>
      <c r="J600" s="181"/>
      <c r="N600" s="211"/>
    </row>
    <row r="601" spans="1:14" ht="12.75">
      <c r="A601" s="213"/>
      <c r="F601" s="209"/>
      <c r="G601" s="210"/>
      <c r="J601" s="181"/>
      <c r="N601" s="211"/>
    </row>
    <row r="602" spans="1:14" ht="12.75">
      <c r="A602" s="213"/>
      <c r="F602" s="209"/>
      <c r="G602" s="210"/>
      <c r="J602" s="181"/>
      <c r="N602" s="211"/>
    </row>
    <row r="603" spans="1:14" ht="12.75">
      <c r="A603" s="213"/>
      <c r="F603" s="209"/>
      <c r="G603" s="210"/>
      <c r="J603" s="181"/>
      <c r="N603" s="211"/>
    </row>
    <row r="604" spans="1:14" ht="12.75">
      <c r="A604" s="213"/>
      <c r="F604" s="209"/>
      <c r="G604" s="210"/>
      <c r="J604" s="181"/>
      <c r="N604" s="211"/>
    </row>
    <row r="605" spans="1:14" ht="12.75">
      <c r="A605" s="213"/>
      <c r="F605" s="209"/>
      <c r="G605" s="210"/>
      <c r="J605" s="181"/>
      <c r="N605" s="211"/>
    </row>
    <row r="606" spans="1:14" ht="12.75">
      <c r="A606" s="213"/>
      <c r="F606" s="209"/>
      <c r="G606" s="210"/>
      <c r="J606" s="181"/>
      <c r="N606" s="211"/>
    </row>
    <row r="607" spans="1:14" ht="12.75">
      <c r="A607" s="213"/>
      <c r="F607" s="209"/>
      <c r="G607" s="210"/>
      <c r="J607" s="181"/>
      <c r="N607" s="211"/>
    </row>
    <row r="608" spans="1:14" ht="12.75">
      <c r="A608" s="213"/>
      <c r="F608" s="209"/>
      <c r="G608" s="210"/>
      <c r="J608" s="181"/>
      <c r="N608" s="211"/>
    </row>
    <row r="609" spans="1:14" ht="12.75">
      <c r="A609" s="213"/>
      <c r="F609" s="209"/>
      <c r="G609" s="210"/>
      <c r="J609" s="181"/>
      <c r="N609" s="211"/>
    </row>
    <row r="610" spans="1:14" ht="12.75">
      <c r="A610" s="213"/>
      <c r="F610" s="209"/>
      <c r="G610" s="210"/>
      <c r="J610" s="181"/>
      <c r="N610" s="211"/>
    </row>
    <row r="611" spans="1:14" ht="12.75">
      <c r="A611" s="213"/>
      <c r="F611" s="209"/>
      <c r="G611" s="210"/>
      <c r="J611" s="181"/>
      <c r="N611" s="211"/>
    </row>
    <row r="612" spans="1:14" ht="12.75">
      <c r="A612" s="213"/>
      <c r="F612" s="209"/>
      <c r="G612" s="210"/>
      <c r="J612" s="181"/>
      <c r="N612" s="211"/>
    </row>
    <row r="613" spans="1:14" ht="12.75">
      <c r="A613" s="213"/>
      <c r="F613" s="209"/>
      <c r="G613" s="210"/>
      <c r="J613" s="181"/>
      <c r="N613" s="211"/>
    </row>
    <row r="614" spans="1:14" ht="12.75">
      <c r="A614" s="213"/>
      <c r="F614" s="209"/>
      <c r="G614" s="210"/>
      <c r="J614" s="181"/>
      <c r="N614" s="211"/>
    </row>
    <row r="615" spans="1:14" ht="12.75">
      <c r="A615" s="213"/>
      <c r="F615" s="209"/>
      <c r="G615" s="210"/>
      <c r="J615" s="181"/>
      <c r="N615" s="211"/>
    </row>
    <row r="616" spans="1:14" ht="12.75">
      <c r="A616" s="213"/>
      <c r="F616" s="209"/>
      <c r="G616" s="210"/>
      <c r="J616" s="181"/>
      <c r="N616" s="211"/>
    </row>
    <row r="617" spans="1:14" ht="12.75">
      <c r="A617" s="213"/>
      <c r="F617" s="209"/>
      <c r="G617" s="210"/>
      <c r="J617" s="181"/>
      <c r="N617" s="211"/>
    </row>
    <row r="618" spans="1:14" ht="12.75">
      <c r="A618" s="213"/>
      <c r="F618" s="209"/>
      <c r="G618" s="210"/>
      <c r="J618" s="181"/>
      <c r="N618" s="211"/>
    </row>
    <row r="619" spans="1:14" ht="12.75">
      <c r="A619" s="213"/>
      <c r="F619" s="209"/>
      <c r="G619" s="210"/>
      <c r="J619" s="181"/>
      <c r="N619" s="211"/>
    </row>
    <row r="620" spans="1:14" ht="12.75">
      <c r="A620" s="213"/>
      <c r="F620" s="209"/>
      <c r="G620" s="210"/>
      <c r="J620" s="181"/>
      <c r="N620" s="211"/>
    </row>
    <row r="621" spans="1:14" ht="12.75">
      <c r="A621" s="213"/>
      <c r="F621" s="209"/>
      <c r="G621" s="210"/>
      <c r="J621" s="181"/>
      <c r="N621" s="211"/>
    </row>
    <row r="622" spans="1:14" ht="12.75">
      <c r="A622" s="213"/>
      <c r="F622" s="209"/>
      <c r="G622" s="210"/>
      <c r="J622" s="181"/>
      <c r="N622" s="211"/>
    </row>
    <row r="623" spans="1:14" ht="12.75">
      <c r="A623" s="213"/>
      <c r="F623" s="209"/>
      <c r="G623" s="210"/>
      <c r="J623" s="181"/>
      <c r="N623" s="211"/>
    </row>
    <row r="624" spans="1:14" ht="12.75">
      <c r="A624" s="213"/>
      <c r="F624" s="209"/>
      <c r="G624" s="210"/>
      <c r="J624" s="181"/>
      <c r="N624" s="211"/>
    </row>
    <row r="625" spans="1:14" ht="12.75">
      <c r="A625" s="213"/>
      <c r="F625" s="209"/>
      <c r="G625" s="210"/>
      <c r="J625" s="181"/>
      <c r="N625" s="211"/>
    </row>
    <row r="626" spans="1:14" ht="12.75">
      <c r="A626" s="213"/>
      <c r="F626" s="209"/>
      <c r="G626" s="210"/>
      <c r="J626" s="181"/>
      <c r="N626" s="211"/>
    </row>
    <row r="627" spans="1:14" ht="12.75">
      <c r="A627" s="213"/>
      <c r="F627" s="209"/>
      <c r="G627" s="210"/>
      <c r="J627" s="181"/>
      <c r="N627" s="211"/>
    </row>
    <row r="628" spans="1:14" ht="12.75">
      <c r="A628" s="213"/>
      <c r="F628" s="209"/>
      <c r="G628" s="210"/>
      <c r="J628" s="181"/>
      <c r="N628" s="211"/>
    </row>
    <row r="629" spans="1:14" ht="12.75">
      <c r="A629" s="213"/>
      <c r="F629" s="209"/>
      <c r="G629" s="210"/>
      <c r="J629" s="181"/>
      <c r="N629" s="211"/>
    </row>
    <row r="630" spans="1:14" ht="12.75">
      <c r="A630" s="213"/>
      <c r="F630" s="209"/>
      <c r="G630" s="210"/>
      <c r="J630" s="181"/>
      <c r="N630" s="211"/>
    </row>
    <row r="631" spans="1:14" ht="12.75">
      <c r="A631" s="213"/>
      <c r="F631" s="209"/>
      <c r="G631" s="210"/>
      <c r="J631" s="181"/>
      <c r="N631" s="211"/>
    </row>
    <row r="632" spans="1:14" ht="12.75">
      <c r="A632" s="213"/>
      <c r="F632" s="209"/>
      <c r="G632" s="210"/>
      <c r="J632" s="181"/>
      <c r="N632" s="211"/>
    </row>
    <row r="633" spans="1:14" ht="12.75">
      <c r="A633" s="213"/>
      <c r="F633" s="209"/>
      <c r="G633" s="210"/>
      <c r="J633" s="181"/>
      <c r="N633" s="211"/>
    </row>
    <row r="634" spans="1:14" ht="12.75">
      <c r="A634" s="213"/>
      <c r="F634" s="209"/>
      <c r="G634" s="210"/>
      <c r="J634" s="181"/>
      <c r="N634" s="211"/>
    </row>
    <row r="635" spans="1:14" ht="12.75">
      <c r="A635" s="213"/>
      <c r="F635" s="209"/>
      <c r="G635" s="210"/>
      <c r="J635" s="181"/>
      <c r="N635" s="211"/>
    </row>
    <row r="636" spans="1:14" ht="12.75">
      <c r="A636" s="213"/>
      <c r="F636" s="209"/>
      <c r="G636" s="210"/>
      <c r="J636" s="181"/>
      <c r="N636" s="211"/>
    </row>
    <row r="637" spans="1:14" ht="12.75">
      <c r="A637" s="213"/>
      <c r="F637" s="209"/>
      <c r="G637" s="210"/>
      <c r="J637" s="181"/>
      <c r="N637" s="211"/>
    </row>
    <row r="638" spans="1:14" ht="12.75">
      <c r="A638" s="213"/>
      <c r="F638" s="209"/>
      <c r="G638" s="210"/>
      <c r="J638" s="181"/>
      <c r="N638" s="211"/>
    </row>
    <row r="639" spans="1:14" ht="12.75">
      <c r="A639" s="213"/>
      <c r="F639" s="209"/>
      <c r="G639" s="210"/>
      <c r="J639" s="181"/>
      <c r="N639" s="211"/>
    </row>
    <row r="640" spans="1:14" ht="12.75">
      <c r="A640" s="213"/>
      <c r="F640" s="209"/>
      <c r="G640" s="210"/>
      <c r="J640" s="181"/>
      <c r="N640" s="211"/>
    </row>
    <row r="641" spans="1:14" ht="12.75">
      <c r="A641" s="213"/>
      <c r="F641" s="209"/>
      <c r="G641" s="210"/>
      <c r="J641" s="181"/>
      <c r="N641" s="211"/>
    </row>
    <row r="642" spans="1:14" ht="12.75">
      <c r="A642" s="213"/>
      <c r="F642" s="209"/>
      <c r="G642" s="210"/>
      <c r="J642" s="181"/>
      <c r="N642" s="211"/>
    </row>
    <row r="643" spans="1:14" ht="12.75">
      <c r="A643" s="213"/>
      <c r="F643" s="209"/>
      <c r="G643" s="210"/>
      <c r="J643" s="181"/>
      <c r="N643" s="211"/>
    </row>
    <row r="644" spans="1:14" ht="12.75">
      <c r="A644" s="213"/>
      <c r="F644" s="209"/>
      <c r="G644" s="210"/>
      <c r="J644" s="181"/>
      <c r="N644" s="211"/>
    </row>
    <row r="645" spans="1:14" ht="12.75">
      <c r="A645" s="213"/>
      <c r="F645" s="209"/>
      <c r="G645" s="210"/>
      <c r="J645" s="181"/>
      <c r="N645" s="211"/>
    </row>
    <row r="646" spans="1:14" ht="12.75">
      <c r="A646" s="213"/>
      <c r="F646" s="209"/>
      <c r="G646" s="210"/>
      <c r="J646" s="181"/>
      <c r="N646" s="211"/>
    </row>
    <row r="647" spans="1:14" ht="12.75">
      <c r="A647" s="213"/>
      <c r="F647" s="209"/>
      <c r="G647" s="210"/>
      <c r="J647" s="181"/>
      <c r="N647" s="211"/>
    </row>
    <row r="648" spans="1:14" ht="12.75">
      <c r="A648" s="213"/>
      <c r="F648" s="209"/>
      <c r="G648" s="210"/>
      <c r="J648" s="181"/>
      <c r="N648" s="211"/>
    </row>
    <row r="649" spans="1:14" ht="12.75">
      <c r="A649" s="213"/>
      <c r="F649" s="209"/>
      <c r="G649" s="210"/>
      <c r="J649" s="181"/>
      <c r="N649" s="211"/>
    </row>
    <row r="650" spans="1:14" ht="12.75">
      <c r="A650" s="213"/>
      <c r="F650" s="209"/>
      <c r="G650" s="210"/>
      <c r="J650" s="181"/>
      <c r="N650" s="211"/>
    </row>
    <row r="651" spans="1:14" ht="12.75">
      <c r="A651" s="213"/>
      <c r="F651" s="209"/>
      <c r="G651" s="210"/>
      <c r="J651" s="181"/>
      <c r="N651" s="211"/>
    </row>
    <row r="652" spans="1:14" ht="12.75">
      <c r="A652" s="213"/>
      <c r="F652" s="209"/>
      <c r="G652" s="210"/>
      <c r="J652" s="181"/>
      <c r="N652" s="211"/>
    </row>
    <row r="653" spans="1:14" ht="12.75">
      <c r="A653" s="213"/>
      <c r="F653" s="209"/>
      <c r="G653" s="210"/>
      <c r="J653" s="181"/>
      <c r="N653" s="211"/>
    </row>
    <row r="654" spans="1:14" ht="12.75">
      <c r="A654" s="213"/>
      <c r="F654" s="209"/>
      <c r="G654" s="210"/>
      <c r="J654" s="181"/>
      <c r="N654" s="211"/>
    </row>
    <row r="655" spans="1:14" ht="12.75">
      <c r="A655" s="213"/>
      <c r="F655" s="209"/>
      <c r="G655" s="210"/>
      <c r="J655" s="181"/>
      <c r="N655" s="211"/>
    </row>
    <row r="656" spans="1:14" ht="12.75">
      <c r="A656" s="213"/>
      <c r="F656" s="209"/>
      <c r="G656" s="210"/>
      <c r="J656" s="181"/>
      <c r="N656" s="211"/>
    </row>
    <row r="657" spans="1:14" ht="12.75">
      <c r="A657" s="213"/>
      <c r="F657" s="209"/>
      <c r="G657" s="210"/>
      <c r="J657" s="181"/>
      <c r="N657" s="211"/>
    </row>
    <row r="658" spans="1:14" ht="12.75">
      <c r="A658" s="213"/>
      <c r="F658" s="209"/>
      <c r="G658" s="210"/>
      <c r="J658" s="181"/>
      <c r="N658" s="211"/>
    </row>
    <row r="659" spans="1:14" ht="12.75">
      <c r="A659" s="213"/>
      <c r="F659" s="209"/>
      <c r="G659" s="210"/>
      <c r="J659" s="181"/>
      <c r="N659" s="211"/>
    </row>
    <row r="660" spans="1:14" ht="12.75">
      <c r="A660" s="213"/>
      <c r="F660" s="209"/>
      <c r="G660" s="210"/>
      <c r="J660" s="181"/>
      <c r="N660" s="211"/>
    </row>
    <row r="661" spans="1:14" ht="12.75">
      <c r="A661" s="213"/>
      <c r="F661" s="209"/>
      <c r="G661" s="210"/>
      <c r="J661" s="181"/>
      <c r="N661" s="211"/>
    </row>
    <row r="662" spans="1:14" ht="12.75">
      <c r="A662" s="213"/>
      <c r="F662" s="209"/>
      <c r="G662" s="210"/>
      <c r="J662" s="181"/>
      <c r="N662" s="211"/>
    </row>
    <row r="663" spans="1:14" ht="12.75">
      <c r="A663" s="213"/>
      <c r="F663" s="209"/>
      <c r="G663" s="210"/>
      <c r="J663" s="181"/>
      <c r="N663" s="211"/>
    </row>
    <row r="664" spans="1:14" ht="12.75">
      <c r="A664" s="213"/>
      <c r="F664" s="209"/>
      <c r="G664" s="210"/>
      <c r="J664" s="181"/>
      <c r="N664" s="211"/>
    </row>
    <row r="665" spans="1:14" ht="12.75">
      <c r="A665" s="213"/>
      <c r="F665" s="209"/>
      <c r="G665" s="210"/>
      <c r="J665" s="181"/>
      <c r="N665" s="211"/>
    </row>
    <row r="666" spans="1:14" ht="12.75">
      <c r="A666" s="213"/>
      <c r="F666" s="209"/>
      <c r="G666" s="210"/>
      <c r="J666" s="181"/>
      <c r="N666" s="211"/>
    </row>
    <row r="667" spans="1:14" ht="12.75">
      <c r="A667" s="213"/>
      <c r="F667" s="209"/>
      <c r="G667" s="210"/>
      <c r="J667" s="181"/>
      <c r="N667" s="211"/>
    </row>
    <row r="668" spans="1:14" ht="12.75">
      <c r="A668" s="213"/>
      <c r="F668" s="209"/>
      <c r="G668" s="210"/>
      <c r="J668" s="181"/>
      <c r="N668" s="211"/>
    </row>
    <row r="669" spans="1:14" ht="12.75">
      <c r="A669" s="213"/>
      <c r="F669" s="209"/>
      <c r="G669" s="210"/>
      <c r="J669" s="181"/>
      <c r="N669" s="211"/>
    </row>
    <row r="670" spans="1:14" ht="12.75">
      <c r="A670" s="213"/>
      <c r="F670" s="209"/>
      <c r="G670" s="210"/>
      <c r="J670" s="181"/>
      <c r="N670" s="211"/>
    </row>
    <row r="671" spans="1:14" ht="12.75">
      <c r="A671" s="213"/>
      <c r="F671" s="209"/>
      <c r="G671" s="210"/>
      <c r="J671" s="181"/>
      <c r="N671" s="211"/>
    </row>
    <row r="672" spans="1:14" ht="12.75">
      <c r="A672" s="213"/>
      <c r="F672" s="209"/>
      <c r="G672" s="210"/>
      <c r="J672" s="181"/>
      <c r="N672" s="211"/>
    </row>
    <row r="673" spans="1:14" ht="12.75">
      <c r="A673" s="213"/>
      <c r="F673" s="209"/>
      <c r="G673" s="210"/>
      <c r="J673" s="181"/>
      <c r="N673" s="211"/>
    </row>
    <row r="674" spans="1:14" ht="12.75">
      <c r="A674" s="213"/>
      <c r="F674" s="209"/>
      <c r="G674" s="210"/>
      <c r="J674" s="181"/>
      <c r="N674" s="211"/>
    </row>
    <row r="675" spans="1:14" ht="12.75">
      <c r="A675" s="213"/>
      <c r="F675" s="209"/>
      <c r="G675" s="210"/>
      <c r="J675" s="181"/>
      <c r="N675" s="211"/>
    </row>
    <row r="676" spans="1:14" ht="12.75">
      <c r="A676" s="213"/>
      <c r="F676" s="209"/>
      <c r="G676" s="210"/>
      <c r="J676" s="181"/>
      <c r="N676" s="211"/>
    </row>
    <row r="677" spans="1:14" ht="12.75">
      <c r="A677" s="213"/>
      <c r="F677" s="209"/>
      <c r="G677" s="210"/>
      <c r="J677" s="181"/>
      <c r="N677" s="211"/>
    </row>
    <row r="678" spans="1:14" ht="12.75">
      <c r="A678" s="213"/>
      <c r="F678" s="209"/>
      <c r="G678" s="210"/>
      <c r="J678" s="181"/>
      <c r="N678" s="211"/>
    </row>
    <row r="679" spans="1:14" ht="12.75">
      <c r="A679" s="213"/>
      <c r="F679" s="209"/>
      <c r="G679" s="210"/>
      <c r="J679" s="181"/>
      <c r="N679" s="211"/>
    </row>
    <row r="680" spans="1:14" ht="12.75">
      <c r="A680" s="213"/>
      <c r="F680" s="209"/>
      <c r="G680" s="210"/>
      <c r="J680" s="181"/>
      <c r="N680" s="211"/>
    </row>
    <row r="681" spans="1:14" ht="12.75">
      <c r="A681" s="213"/>
      <c r="F681" s="209"/>
      <c r="G681" s="210"/>
      <c r="J681" s="181"/>
      <c r="N681" s="211"/>
    </row>
    <row r="682" spans="1:14" ht="12.75">
      <c r="A682" s="213"/>
      <c r="F682" s="209"/>
      <c r="G682" s="210"/>
      <c r="J682" s="181"/>
      <c r="N682" s="211"/>
    </row>
    <row r="683" spans="1:14" ht="12.75">
      <c r="A683" s="213"/>
      <c r="F683" s="209"/>
      <c r="G683" s="210"/>
      <c r="J683" s="181"/>
      <c r="N683" s="211"/>
    </row>
    <row r="684" spans="1:14" ht="12.75">
      <c r="A684" s="213"/>
      <c r="F684" s="209"/>
      <c r="G684" s="210"/>
      <c r="J684" s="181"/>
      <c r="N684" s="211"/>
    </row>
    <row r="685" spans="1:14" ht="12.75">
      <c r="A685" s="213"/>
      <c r="F685" s="209"/>
      <c r="G685" s="210"/>
      <c r="J685" s="181"/>
      <c r="N685" s="211"/>
    </row>
    <row r="686" spans="1:14" ht="12.75">
      <c r="A686" s="213"/>
      <c r="F686" s="209"/>
      <c r="G686" s="210"/>
      <c r="J686" s="181"/>
      <c r="N686" s="211"/>
    </row>
    <row r="687" spans="1:14" ht="12.75">
      <c r="A687" s="213"/>
      <c r="F687" s="209"/>
      <c r="G687" s="210"/>
      <c r="J687" s="181"/>
      <c r="N687" s="211"/>
    </row>
    <row r="688" spans="1:14" ht="12.75">
      <c r="A688" s="213"/>
      <c r="F688" s="209"/>
      <c r="G688" s="210"/>
      <c r="J688" s="181"/>
      <c r="N688" s="211"/>
    </row>
    <row r="689" spans="1:14" ht="12.75">
      <c r="A689" s="213"/>
      <c r="F689" s="209"/>
      <c r="G689" s="210"/>
      <c r="J689" s="181"/>
      <c r="N689" s="211"/>
    </row>
    <row r="690" spans="1:14" ht="12.75">
      <c r="A690" s="213"/>
      <c r="F690" s="209"/>
      <c r="G690" s="210"/>
      <c r="J690" s="181"/>
      <c r="N690" s="211"/>
    </row>
    <row r="691" spans="1:14" ht="12.75">
      <c r="A691" s="213"/>
      <c r="F691" s="209"/>
      <c r="G691" s="210"/>
      <c r="J691" s="181"/>
      <c r="N691" s="211"/>
    </row>
    <row r="692" spans="1:14" ht="12.75">
      <c r="A692" s="213"/>
      <c r="F692" s="209"/>
      <c r="G692" s="210"/>
      <c r="J692" s="181"/>
      <c r="N692" s="211"/>
    </row>
    <row r="693" spans="1:14" ht="12.75">
      <c r="A693" s="213"/>
      <c r="F693" s="209"/>
      <c r="G693" s="210"/>
      <c r="J693" s="181"/>
      <c r="N693" s="211"/>
    </row>
    <row r="694" spans="1:14" ht="12.75">
      <c r="A694" s="213"/>
      <c r="F694" s="209"/>
      <c r="G694" s="210"/>
      <c r="J694" s="181"/>
      <c r="N694" s="211"/>
    </row>
    <row r="695" spans="1:14" ht="12.75">
      <c r="A695" s="213"/>
      <c r="F695" s="209"/>
      <c r="G695" s="210"/>
      <c r="J695" s="181"/>
      <c r="N695" s="211"/>
    </row>
    <row r="696" spans="1:14" ht="12.75">
      <c r="A696" s="213"/>
      <c r="F696" s="209"/>
      <c r="G696" s="210"/>
      <c r="J696" s="181"/>
      <c r="N696" s="211"/>
    </row>
    <row r="697" spans="1:14" ht="12.75">
      <c r="A697" s="213"/>
      <c r="F697" s="209"/>
      <c r="G697" s="210"/>
      <c r="J697" s="181"/>
      <c r="N697" s="211"/>
    </row>
    <row r="698" spans="1:14" ht="12.75">
      <c r="A698" s="213"/>
      <c r="F698" s="209"/>
      <c r="G698" s="210"/>
      <c r="J698" s="181"/>
      <c r="N698" s="211"/>
    </row>
    <row r="699" spans="1:14" ht="12.75">
      <c r="A699" s="213"/>
      <c r="F699" s="209"/>
      <c r="G699" s="210"/>
      <c r="J699" s="181"/>
      <c r="N699" s="211"/>
    </row>
    <row r="700" spans="1:14" ht="12.75">
      <c r="A700" s="213"/>
      <c r="F700" s="209"/>
      <c r="G700" s="210"/>
      <c r="J700" s="181"/>
      <c r="N700" s="211"/>
    </row>
    <row r="701" spans="1:14" ht="12.75">
      <c r="A701" s="213"/>
      <c r="F701" s="209"/>
      <c r="G701" s="210"/>
      <c r="J701" s="181"/>
      <c r="N701" s="211"/>
    </row>
    <row r="702" spans="1:14" ht="12.75">
      <c r="A702" s="213"/>
      <c r="F702" s="209"/>
      <c r="G702" s="210"/>
      <c r="J702" s="181"/>
      <c r="N702" s="211"/>
    </row>
    <row r="703" spans="1:14" ht="12.75">
      <c r="A703" s="213"/>
      <c r="F703" s="209"/>
      <c r="G703" s="210"/>
      <c r="J703" s="181"/>
      <c r="N703" s="211"/>
    </row>
    <row r="704" spans="1:14" ht="12.75">
      <c r="A704" s="213"/>
      <c r="F704" s="209"/>
      <c r="G704" s="210"/>
      <c r="J704" s="181"/>
      <c r="N704" s="211"/>
    </row>
    <row r="705" spans="1:14" ht="12.75">
      <c r="A705" s="213"/>
      <c r="F705" s="209"/>
      <c r="G705" s="210"/>
      <c r="J705" s="181"/>
      <c r="N705" s="211"/>
    </row>
    <row r="706" spans="1:14" ht="12.75">
      <c r="A706" s="213"/>
      <c r="F706" s="209"/>
      <c r="G706" s="210"/>
      <c r="J706" s="181"/>
      <c r="N706" s="211"/>
    </row>
    <row r="707" spans="1:14" ht="12.75">
      <c r="A707" s="213"/>
      <c r="F707" s="209"/>
      <c r="G707" s="210"/>
      <c r="J707" s="181"/>
      <c r="N707" s="211"/>
    </row>
    <row r="708" spans="1:14" ht="12.75">
      <c r="A708" s="213"/>
      <c r="F708" s="209"/>
      <c r="G708" s="210"/>
      <c r="J708" s="181"/>
      <c r="N708" s="211"/>
    </row>
    <row r="709" spans="1:14" ht="12.75">
      <c r="A709" s="213"/>
      <c r="F709" s="209"/>
      <c r="G709" s="210"/>
      <c r="J709" s="181"/>
      <c r="N709" s="211"/>
    </row>
    <row r="710" spans="1:14" ht="12.75">
      <c r="A710" s="213"/>
      <c r="F710" s="209"/>
      <c r="G710" s="210"/>
      <c r="J710" s="181"/>
      <c r="N710" s="211"/>
    </row>
    <row r="711" spans="1:14" ht="12.75">
      <c r="A711" s="213"/>
      <c r="F711" s="209"/>
      <c r="G711" s="210"/>
      <c r="J711" s="181"/>
      <c r="N711" s="211"/>
    </row>
    <row r="712" spans="1:14" ht="12.75">
      <c r="A712" s="213"/>
      <c r="F712" s="209"/>
      <c r="G712" s="210"/>
      <c r="J712" s="181"/>
      <c r="N712" s="211"/>
    </row>
    <row r="713" spans="1:14" ht="12.75">
      <c r="A713" s="213"/>
      <c r="F713" s="209"/>
      <c r="G713" s="210"/>
      <c r="J713" s="181"/>
      <c r="N713" s="211"/>
    </row>
    <row r="714" spans="1:14" ht="12.75">
      <c r="A714" s="213"/>
      <c r="F714" s="209"/>
      <c r="G714" s="210"/>
      <c r="J714" s="181"/>
      <c r="N714" s="211"/>
    </row>
    <row r="715" spans="1:14" ht="12.75">
      <c r="A715" s="213"/>
      <c r="F715" s="209"/>
      <c r="G715" s="210"/>
      <c r="J715" s="181"/>
      <c r="N715" s="211"/>
    </row>
    <row r="716" spans="1:14" ht="12.75">
      <c r="A716" s="213"/>
      <c r="F716" s="209"/>
      <c r="G716" s="210"/>
      <c r="J716" s="181"/>
      <c r="N716" s="211"/>
    </row>
    <row r="717" spans="1:14" ht="12.75">
      <c r="A717" s="213"/>
      <c r="F717" s="209"/>
      <c r="G717" s="210"/>
      <c r="J717" s="181"/>
      <c r="N717" s="211"/>
    </row>
    <row r="718" spans="1:14" ht="12.75">
      <c r="A718" s="213"/>
      <c r="F718" s="209"/>
      <c r="G718" s="210"/>
      <c r="J718" s="181"/>
      <c r="N718" s="211"/>
    </row>
    <row r="719" spans="1:14" ht="12.75">
      <c r="A719" s="213"/>
      <c r="F719" s="209"/>
      <c r="G719" s="210"/>
      <c r="J719" s="181"/>
      <c r="N719" s="211"/>
    </row>
    <row r="720" spans="1:14" ht="12.75">
      <c r="A720" s="213"/>
      <c r="F720" s="209"/>
      <c r="G720" s="210"/>
      <c r="J720" s="181"/>
      <c r="N720" s="211"/>
    </row>
    <row r="721" spans="1:14" ht="12.75">
      <c r="A721" s="213"/>
      <c r="F721" s="209"/>
      <c r="G721" s="210"/>
      <c r="J721" s="181"/>
      <c r="N721" s="211"/>
    </row>
    <row r="722" spans="1:14" ht="12.75">
      <c r="A722" s="213"/>
      <c r="F722" s="209"/>
      <c r="G722" s="210"/>
      <c r="J722" s="181"/>
      <c r="N722" s="211"/>
    </row>
    <row r="723" spans="1:14" ht="12.75">
      <c r="A723" s="213"/>
      <c r="F723" s="209"/>
      <c r="G723" s="210"/>
      <c r="J723" s="181"/>
      <c r="N723" s="211"/>
    </row>
    <row r="724" spans="1:14" ht="12.75">
      <c r="A724" s="213"/>
      <c r="F724" s="209"/>
      <c r="G724" s="210"/>
      <c r="J724" s="181"/>
      <c r="N724" s="211"/>
    </row>
    <row r="725" spans="1:14" ht="12.75">
      <c r="A725" s="213"/>
      <c r="F725" s="209"/>
      <c r="G725" s="210"/>
      <c r="J725" s="181"/>
      <c r="N725" s="211"/>
    </row>
    <row r="726" spans="1:14" ht="12.75">
      <c r="A726" s="213"/>
      <c r="F726" s="209"/>
      <c r="G726" s="210"/>
      <c r="J726" s="181"/>
      <c r="N726" s="211"/>
    </row>
    <row r="727" spans="1:14" ht="12.75">
      <c r="A727" s="213"/>
      <c r="F727" s="209"/>
      <c r="G727" s="210"/>
      <c r="J727" s="181"/>
      <c r="N727" s="211"/>
    </row>
    <row r="728" spans="1:14" ht="12.75">
      <c r="A728" s="213"/>
      <c r="F728" s="209"/>
      <c r="G728" s="210"/>
      <c r="J728" s="181"/>
      <c r="N728" s="211"/>
    </row>
    <row r="729" spans="1:14" ht="12.75">
      <c r="A729" s="213"/>
      <c r="F729" s="209"/>
      <c r="G729" s="210"/>
      <c r="J729" s="181"/>
      <c r="N729" s="211"/>
    </row>
    <row r="730" spans="1:14" ht="12.75">
      <c r="A730" s="213"/>
      <c r="F730" s="209"/>
      <c r="G730" s="210"/>
      <c r="J730" s="181"/>
      <c r="N730" s="211"/>
    </row>
    <row r="731" spans="1:14" ht="12.75">
      <c r="A731" s="213"/>
      <c r="F731" s="209"/>
      <c r="G731" s="210"/>
      <c r="J731" s="181"/>
      <c r="N731" s="211"/>
    </row>
    <row r="732" spans="1:14" ht="12.75">
      <c r="A732" s="213"/>
      <c r="F732" s="209"/>
      <c r="G732" s="210"/>
      <c r="J732" s="181"/>
      <c r="N732" s="211"/>
    </row>
    <row r="733" spans="1:14" ht="12.75">
      <c r="A733" s="213"/>
      <c r="F733" s="209"/>
      <c r="G733" s="210"/>
      <c r="J733" s="181"/>
      <c r="N733" s="211"/>
    </row>
    <row r="734" spans="1:14" ht="12.75">
      <c r="A734" s="213"/>
      <c r="F734" s="209"/>
      <c r="G734" s="210"/>
      <c r="J734" s="181"/>
      <c r="N734" s="211"/>
    </row>
    <row r="735" spans="1:14" ht="12.75">
      <c r="A735" s="213"/>
      <c r="F735" s="209"/>
      <c r="G735" s="210"/>
      <c r="J735" s="181"/>
      <c r="N735" s="211"/>
    </row>
    <row r="736" spans="1:14" ht="12.75">
      <c r="A736" s="213"/>
      <c r="F736" s="209"/>
      <c r="G736" s="210"/>
      <c r="J736" s="181"/>
      <c r="N736" s="211"/>
    </row>
    <row r="737" spans="1:14" ht="12.75">
      <c r="A737" s="213"/>
      <c r="F737" s="209"/>
      <c r="G737" s="210"/>
      <c r="J737" s="181"/>
      <c r="N737" s="211"/>
    </row>
    <row r="738" spans="1:14" ht="12.75">
      <c r="A738" s="213"/>
      <c r="F738" s="209"/>
      <c r="G738" s="210"/>
      <c r="J738" s="181"/>
      <c r="N738" s="211"/>
    </row>
    <row r="739" spans="1:14" ht="12.75">
      <c r="A739" s="213"/>
      <c r="F739" s="209"/>
      <c r="G739" s="210"/>
      <c r="J739" s="181"/>
      <c r="N739" s="211"/>
    </row>
    <row r="740" spans="1:14" ht="12.75">
      <c r="A740" s="213"/>
      <c r="F740" s="209"/>
      <c r="G740" s="210"/>
      <c r="J740" s="181"/>
      <c r="N740" s="211"/>
    </row>
    <row r="741" spans="1:14" ht="12.75">
      <c r="A741" s="213"/>
      <c r="F741" s="209"/>
      <c r="G741" s="210"/>
      <c r="J741" s="181"/>
      <c r="N741" s="211"/>
    </row>
    <row r="742" spans="1:14" ht="12.75">
      <c r="A742" s="213"/>
      <c r="F742" s="209"/>
      <c r="G742" s="210"/>
      <c r="J742" s="181"/>
      <c r="N742" s="211"/>
    </row>
    <row r="743" spans="1:14" ht="12.75">
      <c r="A743" s="213"/>
      <c r="F743" s="209"/>
      <c r="G743" s="210"/>
      <c r="J743" s="181"/>
      <c r="N743" s="211"/>
    </row>
    <row r="744" spans="1:14" ht="12.75">
      <c r="A744" s="213"/>
      <c r="F744" s="209"/>
      <c r="G744" s="210"/>
      <c r="J744" s="181"/>
      <c r="N744" s="211"/>
    </row>
    <row r="745" spans="1:14" ht="12.75">
      <c r="A745" s="213"/>
      <c r="F745" s="209"/>
      <c r="G745" s="210"/>
      <c r="J745" s="181"/>
      <c r="N745" s="211"/>
    </row>
    <row r="746" spans="1:14" ht="12.75">
      <c r="A746" s="213"/>
      <c r="F746" s="209"/>
      <c r="G746" s="210"/>
      <c r="J746" s="181"/>
      <c r="N746" s="211"/>
    </row>
    <row r="747" spans="1:14" ht="12.75">
      <c r="A747" s="213"/>
      <c r="F747" s="209"/>
      <c r="G747" s="210"/>
      <c r="J747" s="181"/>
      <c r="N747" s="211"/>
    </row>
    <row r="748" spans="1:14" ht="12.75">
      <c r="A748" s="213"/>
      <c r="F748" s="209"/>
      <c r="G748" s="210"/>
      <c r="J748" s="181"/>
      <c r="N748" s="211"/>
    </row>
    <row r="749" spans="1:14" ht="12.75">
      <c r="A749" s="213"/>
      <c r="F749" s="209"/>
      <c r="G749" s="210"/>
      <c r="J749" s="181"/>
      <c r="N749" s="211"/>
    </row>
    <row r="750" spans="1:14" ht="12.75">
      <c r="A750" s="213"/>
      <c r="F750" s="209"/>
      <c r="G750" s="210"/>
      <c r="J750" s="181"/>
      <c r="N750" s="211"/>
    </row>
    <row r="751" spans="1:14" ht="12.75">
      <c r="A751" s="213"/>
      <c r="F751" s="209"/>
      <c r="G751" s="210"/>
      <c r="J751" s="181"/>
      <c r="N751" s="211"/>
    </row>
    <row r="752" spans="1:14" ht="12.75">
      <c r="A752" s="213"/>
      <c r="F752" s="209"/>
      <c r="G752" s="210"/>
      <c r="J752" s="181"/>
      <c r="N752" s="211"/>
    </row>
    <row r="753" spans="1:14" ht="12.75">
      <c r="A753" s="213"/>
      <c r="F753" s="209"/>
      <c r="G753" s="210"/>
      <c r="J753" s="181"/>
      <c r="N753" s="211"/>
    </row>
    <row r="754" spans="1:14" ht="12.75">
      <c r="A754" s="213"/>
      <c r="F754" s="209"/>
      <c r="G754" s="210"/>
      <c r="J754" s="181"/>
      <c r="N754" s="211"/>
    </row>
    <row r="755" spans="1:14" ht="12.75">
      <c r="A755" s="213"/>
      <c r="F755" s="209"/>
      <c r="G755" s="210"/>
      <c r="J755" s="181"/>
      <c r="N755" s="211"/>
    </row>
    <row r="756" spans="1:14" ht="12.75">
      <c r="A756" s="213"/>
      <c r="F756" s="209"/>
      <c r="G756" s="210"/>
      <c r="J756" s="181"/>
      <c r="N756" s="211"/>
    </row>
    <row r="757" spans="1:14" ht="12.75">
      <c r="A757" s="213"/>
      <c r="F757" s="209"/>
      <c r="G757" s="210"/>
      <c r="J757" s="181"/>
      <c r="N757" s="211"/>
    </row>
    <row r="758" spans="1:14" ht="12.75">
      <c r="A758" s="213"/>
      <c r="F758" s="209"/>
      <c r="G758" s="210"/>
      <c r="J758" s="181"/>
      <c r="N758" s="211"/>
    </row>
    <row r="759" spans="1:14" ht="12.75">
      <c r="A759" s="213"/>
      <c r="F759" s="209"/>
      <c r="G759" s="210"/>
      <c r="J759" s="181"/>
      <c r="N759" s="211"/>
    </row>
    <row r="760" spans="1:14" ht="12.75">
      <c r="A760" s="213"/>
      <c r="F760" s="209"/>
      <c r="G760" s="210"/>
      <c r="J760" s="181"/>
      <c r="N760" s="211"/>
    </row>
    <row r="761" spans="1:14" ht="12.75">
      <c r="A761" s="213"/>
      <c r="F761" s="209"/>
      <c r="G761" s="210"/>
      <c r="J761" s="181"/>
      <c r="N761" s="211"/>
    </row>
    <row r="762" spans="1:14" ht="12.75">
      <c r="A762" s="213"/>
      <c r="F762" s="209"/>
      <c r="G762" s="210"/>
      <c r="J762" s="181"/>
      <c r="N762" s="211"/>
    </row>
    <row r="763" spans="1:14" ht="12.75">
      <c r="A763" s="213"/>
      <c r="F763" s="209"/>
      <c r="G763" s="210"/>
      <c r="J763" s="181"/>
      <c r="N763" s="211"/>
    </row>
    <row r="764" spans="1:14" ht="12.75">
      <c r="A764" s="213"/>
      <c r="F764" s="209"/>
      <c r="G764" s="210"/>
      <c r="J764" s="181"/>
      <c r="N764" s="211"/>
    </row>
    <row r="765" spans="1:14" ht="12.75">
      <c r="A765" s="213"/>
      <c r="F765" s="209"/>
      <c r="G765" s="210"/>
      <c r="J765" s="181"/>
      <c r="N765" s="211"/>
    </row>
    <row r="766" spans="1:14" ht="12.75">
      <c r="A766" s="213"/>
      <c r="F766" s="209"/>
      <c r="G766" s="210"/>
      <c r="J766" s="181"/>
      <c r="N766" s="211"/>
    </row>
    <row r="767" spans="1:14" ht="12.75">
      <c r="A767" s="213"/>
      <c r="F767" s="209"/>
      <c r="G767" s="210"/>
      <c r="J767" s="181"/>
      <c r="N767" s="211"/>
    </row>
    <row r="768" spans="1:14" ht="12.75">
      <c r="A768" s="213"/>
      <c r="F768" s="209"/>
      <c r="G768" s="210"/>
      <c r="J768" s="181"/>
      <c r="N768" s="211"/>
    </row>
    <row r="769" spans="1:14" ht="12.75">
      <c r="A769" s="213"/>
      <c r="F769" s="209"/>
      <c r="G769" s="210"/>
      <c r="J769" s="181"/>
      <c r="N769" s="211"/>
    </row>
    <row r="770" spans="1:14" ht="12.75">
      <c r="A770" s="213"/>
      <c r="F770" s="209"/>
      <c r="G770" s="210"/>
      <c r="J770" s="181"/>
      <c r="N770" s="211"/>
    </row>
    <row r="771" spans="1:14" ht="12.75">
      <c r="A771" s="213"/>
      <c r="F771" s="209"/>
      <c r="G771" s="210"/>
      <c r="J771" s="181"/>
      <c r="N771" s="211"/>
    </row>
    <row r="772" spans="1:14" ht="12.75">
      <c r="A772" s="213"/>
      <c r="F772" s="209"/>
      <c r="G772" s="210"/>
      <c r="J772" s="181"/>
      <c r="N772" s="211"/>
    </row>
    <row r="773" spans="1:14" ht="12.75">
      <c r="A773" s="213"/>
      <c r="F773" s="209"/>
      <c r="G773" s="210"/>
      <c r="J773" s="181"/>
      <c r="N773" s="211"/>
    </row>
    <row r="774" spans="1:14" ht="12.75">
      <c r="A774" s="213"/>
      <c r="F774" s="209"/>
      <c r="G774" s="210"/>
      <c r="J774" s="181"/>
      <c r="N774" s="211"/>
    </row>
    <row r="775" spans="1:14" ht="12.75">
      <c r="A775" s="213"/>
      <c r="F775" s="209"/>
      <c r="G775" s="210"/>
      <c r="J775" s="181"/>
      <c r="N775" s="211"/>
    </row>
    <row r="776" spans="1:14" ht="12.75">
      <c r="A776" s="213"/>
      <c r="F776" s="209"/>
      <c r="G776" s="210"/>
      <c r="J776" s="181"/>
      <c r="N776" s="211"/>
    </row>
    <row r="777" spans="1:14" ht="12.75">
      <c r="A777" s="213"/>
      <c r="F777" s="209"/>
      <c r="G777" s="210"/>
      <c r="J777" s="181"/>
      <c r="N777" s="211"/>
    </row>
    <row r="778" spans="1:14" ht="12.75">
      <c r="A778" s="213"/>
      <c r="F778" s="209"/>
      <c r="G778" s="210"/>
      <c r="J778" s="181"/>
      <c r="N778" s="211"/>
    </row>
    <row r="779" spans="1:14" ht="12.75">
      <c r="A779" s="213"/>
      <c r="F779" s="209"/>
      <c r="G779" s="210"/>
      <c r="J779" s="181"/>
      <c r="N779" s="211"/>
    </row>
    <row r="780" spans="1:14" ht="12.75">
      <c r="A780" s="213"/>
      <c r="F780" s="209"/>
      <c r="G780" s="210"/>
      <c r="J780" s="181"/>
      <c r="N780" s="211"/>
    </row>
    <row r="781" spans="1:14" ht="12.75">
      <c r="A781" s="213"/>
      <c r="F781" s="209"/>
      <c r="G781" s="210"/>
      <c r="J781" s="181"/>
      <c r="N781" s="211"/>
    </row>
    <row r="782" spans="1:14" ht="12.75">
      <c r="A782" s="213"/>
      <c r="F782" s="209"/>
      <c r="G782" s="210"/>
      <c r="J782" s="181"/>
      <c r="N782" s="211"/>
    </row>
    <row r="783" spans="1:14" ht="12.75">
      <c r="A783" s="213"/>
      <c r="F783" s="209"/>
      <c r="G783" s="210"/>
      <c r="J783" s="181"/>
      <c r="N783" s="211"/>
    </row>
    <row r="784" spans="1:14" ht="12.75">
      <c r="A784" s="213"/>
      <c r="F784" s="209"/>
      <c r="G784" s="210"/>
      <c r="J784" s="181"/>
      <c r="N784" s="211"/>
    </row>
    <row r="785" spans="1:14" ht="12.75">
      <c r="A785" s="213"/>
      <c r="F785" s="209"/>
      <c r="G785" s="210"/>
      <c r="J785" s="181"/>
      <c r="N785" s="211"/>
    </row>
    <row r="786" spans="1:14" ht="12.75">
      <c r="A786" s="213"/>
      <c r="F786" s="209"/>
      <c r="G786" s="210"/>
      <c r="J786" s="181"/>
      <c r="N786" s="211"/>
    </row>
    <row r="787" spans="1:14" ht="12.75">
      <c r="A787" s="213"/>
      <c r="F787" s="209"/>
      <c r="G787" s="210"/>
      <c r="J787" s="181"/>
      <c r="N787" s="211"/>
    </row>
    <row r="788" spans="1:14" ht="12.75">
      <c r="A788" s="213"/>
      <c r="F788" s="209"/>
      <c r="G788" s="210"/>
      <c r="J788" s="181"/>
      <c r="N788" s="211"/>
    </row>
    <row r="789" spans="1:14" ht="12.75">
      <c r="A789" s="213"/>
      <c r="F789" s="209"/>
      <c r="G789" s="210"/>
      <c r="J789" s="181"/>
      <c r="N789" s="211"/>
    </row>
    <row r="790" spans="1:14" ht="12.75">
      <c r="A790" s="213"/>
      <c r="F790" s="209"/>
      <c r="G790" s="210"/>
      <c r="J790" s="181"/>
      <c r="N790" s="211"/>
    </row>
    <row r="791" spans="1:14" ht="12.75">
      <c r="A791" s="213"/>
      <c r="F791" s="209"/>
      <c r="G791" s="210"/>
      <c r="J791" s="181"/>
      <c r="N791" s="211"/>
    </row>
    <row r="792" spans="1:14" ht="12.75">
      <c r="A792" s="213"/>
      <c r="F792" s="209"/>
      <c r="G792" s="210"/>
      <c r="J792" s="181"/>
      <c r="N792" s="211"/>
    </row>
    <row r="793" spans="1:14" ht="12.75">
      <c r="A793" s="213"/>
      <c r="F793" s="209"/>
      <c r="G793" s="210"/>
      <c r="J793" s="181"/>
      <c r="N793" s="211"/>
    </row>
    <row r="794" spans="1:14" ht="12.75">
      <c r="A794" s="213"/>
      <c r="F794" s="209"/>
      <c r="G794" s="210"/>
      <c r="J794" s="181"/>
      <c r="N794" s="211"/>
    </row>
    <row r="795" spans="1:14" ht="12.75">
      <c r="A795" s="213"/>
      <c r="F795" s="209"/>
      <c r="G795" s="210"/>
      <c r="J795" s="181"/>
      <c r="N795" s="211"/>
    </row>
    <row r="796" spans="1:14" ht="12.75">
      <c r="A796" s="213"/>
      <c r="F796" s="209"/>
      <c r="G796" s="210"/>
      <c r="J796" s="181"/>
      <c r="N796" s="211"/>
    </row>
    <row r="797" spans="1:14" ht="12.75">
      <c r="A797" s="213"/>
      <c r="F797" s="209"/>
      <c r="G797" s="210"/>
      <c r="J797" s="181"/>
      <c r="N797" s="211"/>
    </row>
    <row r="798" spans="1:14" ht="12.75">
      <c r="A798" s="213"/>
      <c r="F798" s="209"/>
      <c r="G798" s="210"/>
      <c r="J798" s="181"/>
      <c r="N798" s="211"/>
    </row>
    <row r="799" spans="1:14" ht="12.75">
      <c r="A799" s="213"/>
      <c r="F799" s="209"/>
      <c r="G799" s="210"/>
      <c r="J799" s="181"/>
      <c r="N799" s="211"/>
    </row>
    <row r="800" spans="1:14" ht="12.75">
      <c r="A800" s="213"/>
      <c r="F800" s="209"/>
      <c r="G800" s="210"/>
      <c r="J800" s="181"/>
      <c r="N800" s="211"/>
    </row>
    <row r="801" spans="1:14" ht="12.75">
      <c r="A801" s="213"/>
      <c r="F801" s="209"/>
      <c r="G801" s="210"/>
      <c r="J801" s="181"/>
      <c r="N801" s="211"/>
    </row>
    <row r="802" spans="1:14" ht="12.75">
      <c r="A802" s="213"/>
      <c r="F802" s="209"/>
      <c r="G802" s="210"/>
      <c r="J802" s="181"/>
      <c r="N802" s="211"/>
    </row>
    <row r="803" spans="1:14" ht="12.75">
      <c r="A803" s="213"/>
      <c r="F803" s="209"/>
      <c r="G803" s="210"/>
      <c r="J803" s="181"/>
      <c r="N803" s="211"/>
    </row>
    <row r="804" spans="1:14" ht="12.75">
      <c r="A804" s="213"/>
      <c r="F804" s="209"/>
      <c r="G804" s="210"/>
      <c r="J804" s="181"/>
      <c r="N804" s="211"/>
    </row>
    <row r="805" spans="1:14" ht="12.75">
      <c r="A805" s="213"/>
      <c r="F805" s="209"/>
      <c r="G805" s="210"/>
      <c r="J805" s="181"/>
      <c r="N805" s="211"/>
    </row>
    <row r="806" spans="1:14" ht="12.75">
      <c r="A806" s="213"/>
      <c r="F806" s="209"/>
      <c r="G806" s="210"/>
      <c r="J806" s="181"/>
      <c r="N806" s="211"/>
    </row>
    <row r="807" spans="1:14" ht="12.75">
      <c r="A807" s="213"/>
      <c r="F807" s="209"/>
      <c r="G807" s="210"/>
      <c r="J807" s="181"/>
      <c r="N807" s="211"/>
    </row>
    <row r="808" spans="1:14" ht="12.75">
      <c r="A808" s="213"/>
      <c r="F808" s="209"/>
      <c r="G808" s="210"/>
      <c r="J808" s="181"/>
      <c r="N808" s="211"/>
    </row>
    <row r="809" spans="1:14" ht="12.75">
      <c r="A809" s="213"/>
      <c r="F809" s="209"/>
      <c r="G809" s="210"/>
      <c r="J809" s="181"/>
      <c r="N809" s="211"/>
    </row>
    <row r="810" spans="1:14" ht="12.75">
      <c r="A810" s="213"/>
      <c r="F810" s="209"/>
      <c r="G810" s="210"/>
      <c r="J810" s="181"/>
      <c r="N810" s="211"/>
    </row>
    <row r="811" spans="1:14" ht="12.75">
      <c r="A811" s="213"/>
      <c r="F811" s="209"/>
      <c r="G811" s="210"/>
      <c r="J811" s="181"/>
      <c r="N811" s="211"/>
    </row>
    <row r="812" spans="1:14" ht="12.75">
      <c r="A812" s="213"/>
      <c r="F812" s="209"/>
      <c r="G812" s="210"/>
      <c r="J812" s="181"/>
      <c r="N812" s="211"/>
    </row>
    <row r="813" spans="1:14" ht="12.75">
      <c r="A813" s="213"/>
      <c r="F813" s="209"/>
      <c r="G813" s="210"/>
      <c r="J813" s="181"/>
      <c r="N813" s="211"/>
    </row>
    <row r="814" spans="1:14" ht="12.75">
      <c r="A814" s="213"/>
      <c r="F814" s="209"/>
      <c r="G814" s="210"/>
      <c r="J814" s="181"/>
      <c r="N814" s="211"/>
    </row>
    <row r="815" spans="1:14" ht="12.75">
      <c r="A815" s="213"/>
      <c r="F815" s="209"/>
      <c r="G815" s="210"/>
      <c r="J815" s="181"/>
      <c r="N815" s="211"/>
    </row>
    <row r="816" spans="1:14" ht="12.75">
      <c r="A816" s="213"/>
      <c r="F816" s="209"/>
      <c r="G816" s="210"/>
      <c r="J816" s="181"/>
      <c r="N816" s="211"/>
    </row>
    <row r="817" spans="1:14" ht="12.75">
      <c r="A817" s="213"/>
      <c r="F817" s="209"/>
      <c r="G817" s="210"/>
      <c r="J817" s="181"/>
      <c r="N817" s="211"/>
    </row>
    <row r="818" spans="1:14" ht="12.75">
      <c r="A818" s="213"/>
      <c r="F818" s="209"/>
      <c r="G818" s="210"/>
      <c r="J818" s="181"/>
      <c r="N818" s="211"/>
    </row>
    <row r="819" spans="1:14" ht="12.75">
      <c r="A819" s="213"/>
      <c r="F819" s="209"/>
      <c r="G819" s="210"/>
      <c r="J819" s="181"/>
      <c r="N819" s="211"/>
    </row>
    <row r="820" spans="1:14" ht="12.75">
      <c r="A820" s="213"/>
      <c r="F820" s="209"/>
      <c r="G820" s="210"/>
      <c r="J820" s="181"/>
      <c r="N820" s="211"/>
    </row>
    <row r="821" spans="1:14" ht="12.75">
      <c r="A821" s="213"/>
      <c r="F821" s="209"/>
      <c r="G821" s="210"/>
      <c r="J821" s="181"/>
      <c r="N821" s="211"/>
    </row>
    <row r="822" spans="1:14" ht="12.75">
      <c r="A822" s="213"/>
      <c r="F822" s="209"/>
      <c r="G822" s="210"/>
      <c r="J822" s="181"/>
      <c r="N822" s="211"/>
    </row>
    <row r="823" spans="1:14" ht="12.75">
      <c r="A823" s="213"/>
      <c r="F823" s="209"/>
      <c r="G823" s="210"/>
      <c r="J823" s="181"/>
      <c r="N823" s="211"/>
    </row>
    <row r="824" spans="1:14" ht="12.75">
      <c r="A824" s="213"/>
      <c r="F824" s="209"/>
      <c r="G824" s="210"/>
      <c r="J824" s="181"/>
      <c r="N824" s="211"/>
    </row>
    <row r="825" spans="1:14" ht="12.75">
      <c r="A825" s="213"/>
      <c r="F825" s="209"/>
      <c r="G825" s="210"/>
      <c r="J825" s="181"/>
      <c r="N825" s="211"/>
    </row>
    <row r="826" spans="1:14" ht="12.75">
      <c r="A826" s="213"/>
      <c r="F826" s="209"/>
      <c r="G826" s="210"/>
      <c r="J826" s="181"/>
      <c r="N826" s="211"/>
    </row>
    <row r="827" spans="1:14" ht="12.75">
      <c r="A827" s="213"/>
      <c r="F827" s="209"/>
      <c r="G827" s="210"/>
      <c r="J827" s="181"/>
      <c r="N827" s="211"/>
    </row>
    <row r="828" spans="1:14" ht="12.75">
      <c r="A828" s="213"/>
      <c r="F828" s="209"/>
      <c r="G828" s="210"/>
      <c r="J828" s="181"/>
      <c r="N828" s="211"/>
    </row>
    <row r="829" spans="1:14" ht="12.75">
      <c r="A829" s="213"/>
      <c r="F829" s="209"/>
      <c r="G829" s="210"/>
      <c r="J829" s="181"/>
      <c r="N829" s="211"/>
    </row>
    <row r="830" spans="1:14" ht="12.75">
      <c r="A830" s="213"/>
      <c r="F830" s="209"/>
      <c r="G830" s="210"/>
      <c r="J830" s="181"/>
      <c r="N830" s="211"/>
    </row>
    <row r="831" spans="1:14" ht="12.75">
      <c r="A831" s="213"/>
      <c r="F831" s="209"/>
      <c r="G831" s="210"/>
      <c r="J831" s="181"/>
      <c r="N831" s="211"/>
    </row>
    <row r="832" spans="1:14" ht="12.75">
      <c r="A832" s="213"/>
      <c r="F832" s="209"/>
      <c r="G832" s="210"/>
      <c r="J832" s="181"/>
      <c r="N832" s="211"/>
    </row>
    <row r="833" spans="1:14" ht="12.75">
      <c r="A833" s="213"/>
      <c r="F833" s="209"/>
      <c r="G833" s="210"/>
      <c r="J833" s="181"/>
      <c r="N833" s="211"/>
    </row>
    <row r="834" spans="1:14" ht="12.75">
      <c r="A834" s="213"/>
      <c r="F834" s="209"/>
      <c r="G834" s="210"/>
      <c r="J834" s="181"/>
      <c r="N834" s="211"/>
    </row>
    <row r="835" spans="1:14" ht="12.75">
      <c r="A835" s="213"/>
      <c r="F835" s="209"/>
      <c r="G835" s="210"/>
      <c r="J835" s="181"/>
      <c r="N835" s="211"/>
    </row>
    <row r="836" spans="1:14" ht="12.75">
      <c r="A836" s="213"/>
      <c r="F836" s="209"/>
      <c r="G836" s="210"/>
      <c r="J836" s="181"/>
      <c r="N836" s="211"/>
    </row>
    <row r="837" spans="1:14" ht="12.75">
      <c r="A837" s="213"/>
      <c r="F837" s="209"/>
      <c r="G837" s="210"/>
      <c r="J837" s="181"/>
      <c r="N837" s="211"/>
    </row>
    <row r="838" spans="1:14" ht="12.75">
      <c r="A838" s="213"/>
      <c r="F838" s="209"/>
      <c r="G838" s="210"/>
      <c r="J838" s="181"/>
      <c r="N838" s="211"/>
    </row>
    <row r="839" spans="1:14" ht="12.75">
      <c r="A839" s="213"/>
      <c r="F839" s="209"/>
      <c r="G839" s="210"/>
      <c r="J839" s="181"/>
      <c r="N839" s="211"/>
    </row>
    <row r="840" spans="1:14" ht="12.75">
      <c r="A840" s="213"/>
      <c r="F840" s="209"/>
      <c r="G840" s="210"/>
      <c r="J840" s="181"/>
      <c r="N840" s="211"/>
    </row>
    <row r="841" spans="1:14" ht="12.75">
      <c r="A841" s="213"/>
      <c r="F841" s="209"/>
      <c r="G841" s="210"/>
      <c r="J841" s="181"/>
      <c r="N841" s="211"/>
    </row>
    <row r="842" spans="1:14" ht="12.75">
      <c r="A842" s="213"/>
      <c r="F842" s="209"/>
      <c r="G842" s="210"/>
      <c r="J842" s="181"/>
      <c r="N842" s="211"/>
    </row>
    <row r="843" spans="1:14" ht="12.75">
      <c r="A843" s="213"/>
      <c r="F843" s="209"/>
      <c r="G843" s="210"/>
      <c r="J843" s="181"/>
      <c r="N843" s="211"/>
    </row>
    <row r="844" spans="1:14" ht="12.75">
      <c r="A844" s="213"/>
      <c r="F844" s="209"/>
      <c r="G844" s="210"/>
      <c r="J844" s="181"/>
      <c r="N844" s="211"/>
    </row>
    <row r="845" spans="1:14" ht="12.75">
      <c r="A845" s="213"/>
      <c r="F845" s="209"/>
      <c r="G845" s="210"/>
      <c r="J845" s="181"/>
      <c r="N845" s="211"/>
    </row>
    <row r="846" spans="1:14" ht="12.75">
      <c r="A846" s="213"/>
      <c r="F846" s="209"/>
      <c r="G846" s="210"/>
      <c r="J846" s="181"/>
      <c r="N846" s="211"/>
    </row>
    <row r="847" spans="1:14" ht="12.75">
      <c r="A847" s="213"/>
      <c r="F847" s="209"/>
      <c r="G847" s="210"/>
      <c r="J847" s="181"/>
      <c r="N847" s="211"/>
    </row>
    <row r="848" spans="1:14" ht="12.75">
      <c r="A848" s="213"/>
      <c r="F848" s="209"/>
      <c r="G848" s="210"/>
      <c r="J848" s="181"/>
      <c r="N848" s="211"/>
    </row>
    <row r="849" spans="1:14" ht="12.75">
      <c r="A849" s="213"/>
      <c r="F849" s="209"/>
      <c r="G849" s="210"/>
      <c r="J849" s="181"/>
      <c r="N849" s="211"/>
    </row>
    <row r="850" spans="1:14" ht="12.75">
      <c r="A850" s="213"/>
      <c r="F850" s="209"/>
      <c r="G850" s="210"/>
      <c r="J850" s="181"/>
      <c r="N850" s="211"/>
    </row>
    <row r="851" spans="1:14" ht="12.75">
      <c r="A851" s="213"/>
      <c r="F851" s="209"/>
      <c r="G851" s="210"/>
      <c r="J851" s="181"/>
      <c r="N851" s="211"/>
    </row>
    <row r="852" spans="1:14" ht="12.75">
      <c r="A852" s="213"/>
      <c r="F852" s="209"/>
      <c r="G852" s="210"/>
      <c r="J852" s="181"/>
      <c r="N852" s="211"/>
    </row>
    <row r="853" spans="1:14" ht="12.75">
      <c r="A853" s="213"/>
      <c r="F853" s="209"/>
      <c r="G853" s="210"/>
      <c r="J853" s="181"/>
      <c r="N853" s="211"/>
    </row>
    <row r="854" spans="1:14" ht="12.75">
      <c r="A854" s="213"/>
      <c r="F854" s="209"/>
      <c r="G854" s="210"/>
      <c r="J854" s="181"/>
      <c r="N854" s="211"/>
    </row>
    <row r="855" spans="1:14" ht="12.75">
      <c r="A855" s="213"/>
      <c r="F855" s="209"/>
      <c r="G855" s="210"/>
      <c r="J855" s="181"/>
      <c r="N855" s="211"/>
    </row>
    <row r="856" spans="1:14" ht="12.75">
      <c r="A856" s="213"/>
      <c r="F856" s="209"/>
      <c r="G856" s="210"/>
      <c r="J856" s="181"/>
      <c r="N856" s="211"/>
    </row>
    <row r="857" spans="1:14" ht="12.75">
      <c r="A857" s="213"/>
      <c r="F857" s="209"/>
      <c r="G857" s="210"/>
      <c r="J857" s="181"/>
      <c r="N857" s="211"/>
    </row>
    <row r="858" spans="1:14" ht="12.75">
      <c r="A858" s="213"/>
      <c r="F858" s="209"/>
      <c r="G858" s="210"/>
      <c r="J858" s="181"/>
      <c r="N858" s="211"/>
    </row>
    <row r="859" spans="1:14" ht="12.75">
      <c r="A859" s="213"/>
      <c r="F859" s="209"/>
      <c r="G859" s="210"/>
      <c r="J859" s="181"/>
      <c r="N859" s="211"/>
    </row>
    <row r="860" spans="1:14" ht="12.75">
      <c r="A860" s="213"/>
      <c r="F860" s="209"/>
      <c r="G860" s="210"/>
      <c r="J860" s="181"/>
      <c r="N860" s="211"/>
    </row>
    <row r="861" spans="1:14" ht="12.75">
      <c r="A861" s="213"/>
      <c r="F861" s="209"/>
      <c r="G861" s="210"/>
      <c r="J861" s="181"/>
      <c r="N861" s="211"/>
    </row>
    <row r="862" spans="1:14" ht="12.75">
      <c r="A862" s="213"/>
      <c r="F862" s="209"/>
      <c r="G862" s="210"/>
      <c r="J862" s="181"/>
      <c r="N862" s="211"/>
    </row>
    <row r="863" spans="1:14" ht="12.75">
      <c r="A863" s="213"/>
      <c r="F863" s="209"/>
      <c r="G863" s="210"/>
      <c r="J863" s="181"/>
      <c r="N863" s="211"/>
    </row>
    <row r="864" spans="1:14" ht="12.75">
      <c r="A864" s="213"/>
      <c r="F864" s="209"/>
      <c r="G864" s="210"/>
      <c r="J864" s="181"/>
      <c r="N864" s="211"/>
    </row>
    <row r="865" spans="1:14" ht="12.75">
      <c r="A865" s="213"/>
      <c r="F865" s="209"/>
      <c r="G865" s="210"/>
      <c r="J865" s="181"/>
      <c r="N865" s="211"/>
    </row>
    <row r="866" spans="1:14" ht="12.75">
      <c r="A866" s="213"/>
      <c r="F866" s="209"/>
      <c r="G866" s="210"/>
      <c r="J866" s="181"/>
      <c r="N866" s="211"/>
    </row>
    <row r="867" spans="1:14" ht="12.75">
      <c r="A867" s="213"/>
      <c r="F867" s="209"/>
      <c r="G867" s="210"/>
      <c r="J867" s="181"/>
      <c r="N867" s="211"/>
    </row>
    <row r="868" spans="1:14" ht="12.75">
      <c r="A868" s="213"/>
      <c r="F868" s="209"/>
      <c r="G868" s="210"/>
      <c r="J868" s="181"/>
      <c r="N868" s="211"/>
    </row>
    <row r="869" spans="1:14" ht="12.75">
      <c r="A869" s="213"/>
      <c r="F869" s="209"/>
      <c r="G869" s="210"/>
      <c r="J869" s="181"/>
      <c r="N869" s="211"/>
    </row>
    <row r="870" spans="1:14" ht="12.75">
      <c r="A870" s="213"/>
      <c r="F870" s="209"/>
      <c r="G870" s="210"/>
      <c r="J870" s="181"/>
      <c r="N870" s="211"/>
    </row>
    <row r="871" spans="1:14" ht="12.75">
      <c r="A871" s="213"/>
      <c r="F871" s="209"/>
      <c r="G871" s="210"/>
      <c r="J871" s="181"/>
      <c r="N871" s="211"/>
    </row>
    <row r="872" spans="1:14" ht="12.75">
      <c r="A872" s="213"/>
      <c r="F872" s="209"/>
      <c r="G872" s="210"/>
      <c r="J872" s="181"/>
      <c r="N872" s="211"/>
    </row>
    <row r="873" spans="1:14" ht="12.75">
      <c r="A873" s="213"/>
      <c r="F873" s="209"/>
      <c r="G873" s="210"/>
      <c r="J873" s="181"/>
      <c r="N873" s="211"/>
    </row>
    <row r="874" spans="1:14" ht="12.75">
      <c r="A874" s="213"/>
      <c r="F874" s="209"/>
      <c r="G874" s="210"/>
      <c r="J874" s="181"/>
      <c r="N874" s="211"/>
    </row>
    <row r="875" spans="1:14" ht="12.75">
      <c r="A875" s="213"/>
      <c r="F875" s="209"/>
      <c r="G875" s="210"/>
      <c r="J875" s="181"/>
      <c r="N875" s="211"/>
    </row>
    <row r="876" spans="1:14" ht="12.75">
      <c r="A876" s="213"/>
      <c r="F876" s="209"/>
      <c r="G876" s="210"/>
      <c r="J876" s="181"/>
      <c r="N876" s="211"/>
    </row>
    <row r="877" spans="1:14" ht="12.75">
      <c r="A877" s="213"/>
      <c r="F877" s="209"/>
      <c r="G877" s="210"/>
      <c r="J877" s="181"/>
      <c r="N877" s="211"/>
    </row>
    <row r="878" spans="1:14" ht="12.75">
      <c r="A878" s="213"/>
      <c r="F878" s="209"/>
      <c r="G878" s="210"/>
      <c r="J878" s="181"/>
      <c r="N878" s="211"/>
    </row>
    <row r="879" spans="1:14" ht="12.75">
      <c r="A879" s="213"/>
      <c r="F879" s="209"/>
      <c r="G879" s="210"/>
      <c r="J879" s="181"/>
      <c r="N879" s="211"/>
    </row>
    <row r="880" spans="1:14" ht="12.75">
      <c r="A880" s="213"/>
      <c r="F880" s="209"/>
      <c r="G880" s="210"/>
      <c r="J880" s="181"/>
      <c r="N880" s="211"/>
    </row>
    <row r="881" spans="1:14" ht="12.75">
      <c r="A881" s="213"/>
      <c r="F881" s="209"/>
      <c r="G881" s="210"/>
      <c r="J881" s="181"/>
      <c r="N881" s="211"/>
    </row>
    <row r="882" spans="1:14" ht="12.75">
      <c r="A882" s="213"/>
      <c r="F882" s="209"/>
      <c r="G882" s="210"/>
      <c r="J882" s="181"/>
      <c r="N882" s="211"/>
    </row>
    <row r="883" spans="1:14" ht="12.75">
      <c r="A883" s="213"/>
      <c r="F883" s="209"/>
      <c r="G883" s="210"/>
      <c r="J883" s="181"/>
      <c r="N883" s="211"/>
    </row>
    <row r="884" spans="1:14" ht="12.75">
      <c r="A884" s="213"/>
      <c r="F884" s="209"/>
      <c r="G884" s="210"/>
      <c r="J884" s="181"/>
      <c r="N884" s="211"/>
    </row>
    <row r="885" spans="1:14" ht="12.75">
      <c r="A885" s="213"/>
      <c r="F885" s="209"/>
      <c r="G885" s="210"/>
      <c r="J885" s="181"/>
      <c r="N885" s="211"/>
    </row>
    <row r="886" spans="1:14" ht="12.75">
      <c r="A886" s="213"/>
      <c r="F886" s="209"/>
      <c r="G886" s="210"/>
      <c r="J886" s="181"/>
      <c r="N886" s="211"/>
    </row>
    <row r="887" spans="1:14" ht="12.75">
      <c r="A887" s="213"/>
      <c r="F887" s="209"/>
      <c r="G887" s="210"/>
      <c r="J887" s="181"/>
      <c r="N887" s="211"/>
    </row>
    <row r="888" spans="1:14" ht="12.75">
      <c r="A888" s="213"/>
      <c r="F888" s="209"/>
      <c r="G888" s="210"/>
      <c r="J888" s="181"/>
      <c r="N888" s="211"/>
    </row>
    <row r="889" spans="1:14" ht="12.75">
      <c r="A889" s="213"/>
      <c r="F889" s="209"/>
      <c r="G889" s="210"/>
      <c r="J889" s="181"/>
      <c r="N889" s="211"/>
    </row>
    <row r="890" spans="1:14" ht="12.75">
      <c r="A890" s="213"/>
      <c r="F890" s="209"/>
      <c r="G890" s="210"/>
      <c r="J890" s="181"/>
      <c r="N890" s="211"/>
    </row>
    <row r="891" spans="1:14" ht="12.75">
      <c r="A891" s="213"/>
      <c r="F891" s="209"/>
      <c r="G891" s="210"/>
      <c r="J891" s="181"/>
      <c r="N891" s="211"/>
    </row>
    <row r="892" spans="1:14" ht="12.75">
      <c r="A892" s="213"/>
      <c r="F892" s="209"/>
      <c r="G892" s="210"/>
      <c r="J892" s="181"/>
      <c r="N892" s="211"/>
    </row>
    <row r="893" spans="1:14" ht="12.75">
      <c r="A893" s="213"/>
      <c r="F893" s="209"/>
      <c r="G893" s="210"/>
      <c r="J893" s="181"/>
      <c r="N893" s="211"/>
    </row>
    <row r="894" spans="1:14" ht="12.75">
      <c r="A894" s="213"/>
      <c r="F894" s="209"/>
      <c r="G894" s="210"/>
      <c r="J894" s="181"/>
      <c r="N894" s="211"/>
    </row>
    <row r="895" spans="1:14" ht="12.75">
      <c r="A895" s="213"/>
      <c r="F895" s="209"/>
      <c r="G895" s="210"/>
      <c r="J895" s="181"/>
      <c r="N895" s="211"/>
    </row>
    <row r="896" spans="1:14" ht="12.75">
      <c r="A896" s="213"/>
      <c r="F896" s="209"/>
      <c r="G896" s="210"/>
      <c r="J896" s="181"/>
      <c r="N896" s="211"/>
    </row>
    <row r="897" spans="1:14" ht="12.75">
      <c r="A897" s="213"/>
      <c r="F897" s="209"/>
      <c r="G897" s="210"/>
      <c r="J897" s="181"/>
      <c r="N897" s="211"/>
    </row>
    <row r="898" spans="1:14" ht="12.75">
      <c r="A898" s="213"/>
      <c r="F898" s="209"/>
      <c r="G898" s="210"/>
      <c r="J898" s="181"/>
      <c r="N898" s="211"/>
    </row>
    <row r="899" spans="1:14" ht="12.75">
      <c r="A899" s="213"/>
      <c r="F899" s="209"/>
      <c r="G899" s="210"/>
      <c r="J899" s="181"/>
      <c r="N899" s="211"/>
    </row>
    <row r="900" spans="1:14" ht="12.75">
      <c r="A900" s="213"/>
      <c r="F900" s="209"/>
      <c r="G900" s="210"/>
      <c r="J900" s="181"/>
      <c r="N900" s="211"/>
    </row>
    <row r="901" spans="1:14" ht="12.75">
      <c r="A901" s="213"/>
      <c r="F901" s="209"/>
      <c r="G901" s="210"/>
      <c r="J901" s="181"/>
      <c r="N901" s="211"/>
    </row>
    <row r="902" spans="1:14" ht="12.75">
      <c r="A902" s="213"/>
      <c r="F902" s="209"/>
      <c r="G902" s="210"/>
      <c r="J902" s="181"/>
      <c r="N902" s="211"/>
    </row>
    <row r="903" spans="1:14" ht="12.75">
      <c r="A903" s="213"/>
      <c r="F903" s="209"/>
      <c r="G903" s="210"/>
      <c r="J903" s="181"/>
      <c r="N903" s="211"/>
    </row>
    <row r="904" spans="1:14" ht="12.75">
      <c r="A904" s="213"/>
      <c r="F904" s="209"/>
      <c r="G904" s="210"/>
      <c r="J904" s="181"/>
      <c r="N904" s="211"/>
    </row>
    <row r="905" spans="1:14" ht="12.75">
      <c r="A905" s="213"/>
      <c r="F905" s="209"/>
      <c r="G905" s="210"/>
      <c r="J905" s="181"/>
      <c r="N905" s="211"/>
    </row>
    <row r="906" spans="1:14" ht="12.75">
      <c r="A906" s="213"/>
      <c r="F906" s="209"/>
      <c r="G906" s="210"/>
      <c r="J906" s="181"/>
      <c r="N906" s="211"/>
    </row>
    <row r="907" spans="1:14" ht="12.75">
      <c r="A907" s="213"/>
      <c r="F907" s="209"/>
      <c r="G907" s="210"/>
      <c r="J907" s="181"/>
      <c r="N907" s="211"/>
    </row>
    <row r="908" spans="1:14" ht="12.75">
      <c r="A908" s="213"/>
      <c r="F908" s="209"/>
      <c r="G908" s="210"/>
      <c r="J908" s="181"/>
      <c r="N908" s="211"/>
    </row>
    <row r="909" spans="1:14" ht="12.75">
      <c r="A909" s="213"/>
      <c r="F909" s="209"/>
      <c r="G909" s="210"/>
      <c r="J909" s="181"/>
      <c r="N909" s="211"/>
    </row>
    <row r="910" spans="1:14" ht="12.75">
      <c r="A910" s="213"/>
      <c r="F910" s="209"/>
      <c r="G910" s="210"/>
      <c r="J910" s="181"/>
      <c r="N910" s="211"/>
    </row>
    <row r="911" spans="1:14" ht="12.75">
      <c r="A911" s="213"/>
      <c r="F911" s="209"/>
      <c r="G911" s="210"/>
      <c r="J911" s="181"/>
      <c r="N911" s="211"/>
    </row>
    <row r="912" spans="1:14" ht="12.75">
      <c r="A912" s="213"/>
      <c r="F912" s="209"/>
      <c r="G912" s="210"/>
      <c r="J912" s="181"/>
      <c r="N912" s="211"/>
    </row>
    <row r="913" spans="1:14" ht="12.75">
      <c r="A913" s="213"/>
      <c r="F913" s="209"/>
      <c r="G913" s="210"/>
      <c r="J913" s="181"/>
      <c r="N913" s="211"/>
    </row>
    <row r="914" spans="1:14" ht="12.75">
      <c r="A914" s="213"/>
      <c r="F914" s="209"/>
      <c r="G914" s="210"/>
      <c r="J914" s="181"/>
      <c r="N914" s="211"/>
    </row>
    <row r="915" spans="1:14" ht="12.75">
      <c r="A915" s="213"/>
      <c r="F915" s="209"/>
      <c r="G915" s="210"/>
      <c r="J915" s="181"/>
      <c r="N915" s="211"/>
    </row>
    <row r="916" spans="1:14" ht="12.75">
      <c r="A916" s="213"/>
      <c r="F916" s="209"/>
      <c r="G916" s="210"/>
      <c r="J916" s="181"/>
      <c r="N916" s="211"/>
    </row>
    <row r="917" spans="1:14" ht="12.75">
      <c r="A917" s="213"/>
      <c r="F917" s="209"/>
      <c r="G917" s="210"/>
      <c r="J917" s="181"/>
      <c r="N917" s="211"/>
    </row>
    <row r="918" spans="1:14" ht="12.75">
      <c r="A918" s="213"/>
      <c r="F918" s="209"/>
      <c r="G918" s="210"/>
      <c r="J918" s="181"/>
      <c r="N918" s="211"/>
    </row>
    <row r="919" spans="1:14" ht="12.75">
      <c r="A919" s="213"/>
      <c r="F919" s="209"/>
      <c r="G919" s="210"/>
      <c r="J919" s="181"/>
      <c r="N919" s="211"/>
    </row>
    <row r="920" spans="1:14" ht="12.75">
      <c r="A920" s="213"/>
      <c r="F920" s="209"/>
      <c r="G920" s="210"/>
      <c r="J920" s="181"/>
      <c r="N920" s="211"/>
    </row>
    <row r="921" spans="1:14" ht="12.75">
      <c r="A921" s="213"/>
      <c r="F921" s="209"/>
      <c r="G921" s="210"/>
      <c r="J921" s="181"/>
      <c r="N921" s="211"/>
    </row>
    <row r="922" spans="1:14" ht="12.75">
      <c r="A922" s="213"/>
      <c r="F922" s="209"/>
      <c r="G922" s="210"/>
      <c r="J922" s="181"/>
      <c r="N922" s="211"/>
    </row>
    <row r="923" spans="1:14" ht="12.75">
      <c r="A923" s="213"/>
      <c r="F923" s="209"/>
      <c r="G923" s="210"/>
      <c r="J923" s="181"/>
      <c r="N923" s="211"/>
    </row>
    <row r="924" spans="1:14" ht="12.75">
      <c r="A924" s="213"/>
      <c r="F924" s="209"/>
      <c r="G924" s="210"/>
      <c r="J924" s="181"/>
      <c r="N924" s="211"/>
    </row>
    <row r="925" spans="1:14" ht="12.75">
      <c r="A925" s="213"/>
      <c r="F925" s="209"/>
      <c r="G925" s="210"/>
      <c r="J925" s="181"/>
      <c r="N925" s="211"/>
    </row>
    <row r="926" spans="1:14" ht="12.75">
      <c r="A926" s="213"/>
      <c r="F926" s="209"/>
      <c r="G926" s="210"/>
      <c r="J926" s="181"/>
      <c r="N926" s="211"/>
    </row>
    <row r="927" spans="1:14" ht="12.75">
      <c r="A927" s="213"/>
      <c r="F927" s="209"/>
      <c r="G927" s="210"/>
      <c r="J927" s="181"/>
      <c r="N927" s="211"/>
    </row>
    <row r="928" spans="1:14" ht="12.75">
      <c r="A928" s="213"/>
      <c r="F928" s="209"/>
      <c r="G928" s="210"/>
      <c r="J928" s="181"/>
      <c r="N928" s="211"/>
    </row>
    <row r="929" spans="1:14" ht="12.75">
      <c r="A929" s="213"/>
      <c r="F929" s="209"/>
      <c r="G929" s="210"/>
      <c r="J929" s="181"/>
      <c r="N929" s="211"/>
    </row>
    <row r="930" spans="1:14" ht="12.75">
      <c r="A930" s="213"/>
      <c r="F930" s="209"/>
      <c r="G930" s="210"/>
      <c r="J930" s="181"/>
      <c r="N930" s="211"/>
    </row>
    <row r="931" spans="1:14" ht="12.75">
      <c r="A931" s="213"/>
      <c r="F931" s="209"/>
      <c r="G931" s="210"/>
      <c r="J931" s="181"/>
      <c r="N931" s="211"/>
    </row>
    <row r="932" spans="1:14" ht="12.75">
      <c r="A932" s="213"/>
      <c r="F932" s="209"/>
      <c r="G932" s="210"/>
      <c r="J932" s="181"/>
      <c r="N932" s="211"/>
    </row>
    <row r="933" spans="1:14" ht="12.75">
      <c r="A933" s="213"/>
      <c r="F933" s="209"/>
      <c r="G933" s="210"/>
      <c r="J933" s="181"/>
      <c r="N933" s="211"/>
    </row>
    <row r="934" spans="1:14" ht="12.75">
      <c r="A934" s="213"/>
      <c r="F934" s="209"/>
      <c r="G934" s="210"/>
      <c r="J934" s="181"/>
      <c r="N934" s="211"/>
    </row>
    <row r="935" spans="1:14" ht="12.75">
      <c r="A935" s="213"/>
      <c r="F935" s="209"/>
      <c r="G935" s="210"/>
      <c r="J935" s="181"/>
      <c r="N935" s="211"/>
    </row>
    <row r="936" spans="1:14" ht="12.75">
      <c r="A936" s="213"/>
      <c r="F936" s="209"/>
      <c r="G936" s="210"/>
      <c r="J936" s="181"/>
      <c r="N936" s="211"/>
    </row>
    <row r="937" spans="1:14" ht="12.75">
      <c r="A937" s="213"/>
      <c r="F937" s="209"/>
      <c r="G937" s="210"/>
      <c r="J937" s="181"/>
      <c r="N937" s="211"/>
    </row>
    <row r="938" spans="1:14" ht="12.75">
      <c r="A938" s="213"/>
      <c r="F938" s="209"/>
      <c r="G938" s="210"/>
      <c r="J938" s="181"/>
      <c r="N938" s="211"/>
    </row>
    <row r="939" spans="1:14" ht="12.75">
      <c r="A939" s="213"/>
      <c r="F939" s="209"/>
      <c r="G939" s="210"/>
      <c r="J939" s="181"/>
      <c r="N939" s="211"/>
    </row>
    <row r="940" spans="1:14" ht="12.75">
      <c r="A940" s="213"/>
      <c r="F940" s="209"/>
      <c r="G940" s="210"/>
      <c r="J940" s="181"/>
      <c r="N940" s="211"/>
    </row>
    <row r="941" spans="1:14" ht="12.75">
      <c r="A941" s="213"/>
      <c r="F941" s="209"/>
      <c r="G941" s="210"/>
      <c r="J941" s="181"/>
      <c r="N941" s="211"/>
    </row>
    <row r="942" spans="1:14" ht="12.75">
      <c r="A942" s="213"/>
      <c r="F942" s="209"/>
      <c r="G942" s="210"/>
      <c r="J942" s="181"/>
      <c r="N942" s="211"/>
    </row>
    <row r="943" spans="1:14" ht="12.75">
      <c r="A943" s="213"/>
      <c r="F943" s="209"/>
      <c r="G943" s="210"/>
      <c r="J943" s="181"/>
      <c r="N943" s="211"/>
    </row>
    <row r="944" spans="1:14" ht="12.75">
      <c r="A944" s="213"/>
      <c r="F944" s="209"/>
      <c r="G944" s="210"/>
      <c r="J944" s="181"/>
      <c r="N944" s="211"/>
    </row>
    <row r="945" spans="1:14" ht="12.75">
      <c r="A945" s="213"/>
      <c r="F945" s="209"/>
      <c r="G945" s="210"/>
      <c r="J945" s="181"/>
      <c r="N945" s="211"/>
    </row>
    <row r="946" spans="1:14" ht="12.75">
      <c r="A946" s="213"/>
      <c r="F946" s="209"/>
      <c r="G946" s="210"/>
      <c r="J946" s="181"/>
      <c r="N946" s="211"/>
    </row>
    <row r="947" spans="1:14" ht="12.75">
      <c r="A947" s="213"/>
      <c r="F947" s="209"/>
      <c r="G947" s="210"/>
      <c r="J947" s="181"/>
      <c r="N947" s="211"/>
    </row>
    <row r="948" spans="1:14" ht="12.75">
      <c r="A948" s="213"/>
      <c r="F948" s="209"/>
      <c r="G948" s="210"/>
      <c r="J948" s="181"/>
      <c r="N948" s="211"/>
    </row>
    <row r="949" spans="1:14" ht="12.75">
      <c r="A949" s="213"/>
      <c r="F949" s="209"/>
      <c r="G949" s="210"/>
      <c r="J949" s="181"/>
      <c r="N949" s="211"/>
    </row>
    <row r="950" spans="1:14" ht="12.75">
      <c r="A950" s="213"/>
      <c r="F950" s="209"/>
      <c r="G950" s="210"/>
      <c r="J950" s="181"/>
      <c r="N950" s="211"/>
    </row>
    <row r="951" spans="1:14" ht="12.75">
      <c r="A951" s="213"/>
      <c r="F951" s="209"/>
      <c r="G951" s="210"/>
      <c r="J951" s="181"/>
      <c r="N951" s="211"/>
    </row>
    <row r="952" spans="1:14" ht="12.75">
      <c r="A952" s="213"/>
      <c r="F952" s="209"/>
      <c r="G952" s="210"/>
      <c r="J952" s="181"/>
      <c r="N952" s="211"/>
    </row>
    <row r="953" spans="1:14" ht="12.75">
      <c r="A953" s="213"/>
      <c r="F953" s="209"/>
      <c r="G953" s="210"/>
      <c r="J953" s="181"/>
      <c r="N953" s="211"/>
    </row>
    <row r="954" spans="1:14" ht="12.75">
      <c r="A954" s="213"/>
      <c r="F954" s="209"/>
      <c r="G954" s="210"/>
      <c r="J954" s="181"/>
      <c r="N954" s="211"/>
    </row>
    <row r="955" spans="1:14" ht="12.75">
      <c r="A955" s="213"/>
      <c r="F955" s="209"/>
      <c r="G955" s="210"/>
      <c r="J955" s="181"/>
      <c r="N955" s="211"/>
    </row>
    <row r="956" spans="1:14" ht="12.75">
      <c r="A956" s="213"/>
      <c r="F956" s="209"/>
      <c r="G956" s="210"/>
      <c r="J956" s="181"/>
      <c r="N956" s="211"/>
    </row>
    <row r="957" spans="1:14" ht="12.75">
      <c r="A957" s="213"/>
      <c r="F957" s="209"/>
      <c r="G957" s="210"/>
      <c r="J957" s="181"/>
      <c r="N957" s="211"/>
    </row>
    <row r="958" spans="1:14" ht="12.75">
      <c r="A958" s="213"/>
      <c r="F958" s="209"/>
      <c r="G958" s="210"/>
      <c r="J958" s="181"/>
      <c r="N958" s="211"/>
    </row>
    <row r="959" spans="1:14" ht="12.75">
      <c r="A959" s="213"/>
      <c r="F959" s="209"/>
      <c r="G959" s="210"/>
      <c r="J959" s="181"/>
      <c r="N959" s="211"/>
    </row>
    <row r="960" spans="1:14" ht="12.75">
      <c r="A960" s="213"/>
      <c r="F960" s="209"/>
      <c r="G960" s="210"/>
      <c r="J960" s="181"/>
      <c r="N960" s="211"/>
    </row>
    <row r="961" spans="1:14" ht="12.75">
      <c r="A961" s="213"/>
      <c r="F961" s="209"/>
      <c r="G961" s="210"/>
      <c r="J961" s="181"/>
      <c r="N961" s="211"/>
    </row>
    <row r="962" spans="1:14" ht="12.75">
      <c r="A962" s="213"/>
      <c r="F962" s="209"/>
      <c r="G962" s="210"/>
      <c r="J962" s="181"/>
      <c r="N962" s="211"/>
    </row>
    <row r="963" spans="1:14" ht="12.75">
      <c r="A963" s="213"/>
      <c r="F963" s="209"/>
      <c r="G963" s="210"/>
      <c r="J963" s="181"/>
      <c r="N963" s="211"/>
    </row>
    <row r="964" spans="1:14" ht="12.75">
      <c r="A964" s="213"/>
      <c r="F964" s="209"/>
      <c r="G964" s="210"/>
      <c r="J964" s="181"/>
      <c r="N964" s="211"/>
    </row>
    <row r="965" spans="1:14" ht="12.75">
      <c r="A965" s="213"/>
      <c r="F965" s="209"/>
      <c r="G965" s="210"/>
      <c r="J965" s="181"/>
      <c r="N965" s="211"/>
    </row>
    <row r="966" spans="1:14" ht="12.75">
      <c r="A966" s="213"/>
      <c r="F966" s="209"/>
      <c r="G966" s="210"/>
      <c r="J966" s="181"/>
      <c r="N966" s="211"/>
    </row>
    <row r="967" spans="1:14" ht="12.75">
      <c r="A967" s="213"/>
      <c r="F967" s="209"/>
      <c r="G967" s="210"/>
      <c r="J967" s="181"/>
      <c r="N967" s="211"/>
    </row>
    <row r="968" spans="1:14" ht="12.75">
      <c r="A968" s="213"/>
      <c r="F968" s="209"/>
      <c r="G968" s="210"/>
      <c r="J968" s="181"/>
      <c r="N968" s="211"/>
    </row>
    <row r="969" spans="1:14" ht="12.75">
      <c r="A969" s="213"/>
      <c r="F969" s="209"/>
      <c r="G969" s="210"/>
      <c r="J969" s="181"/>
      <c r="N969" s="211"/>
    </row>
    <row r="970" spans="1:14" ht="12.75">
      <c r="A970" s="213"/>
      <c r="F970" s="209"/>
      <c r="G970" s="210"/>
      <c r="J970" s="181"/>
      <c r="N970" s="211"/>
    </row>
    <row r="971" spans="1:14" ht="12.75">
      <c r="A971" s="213"/>
      <c r="F971" s="209"/>
      <c r="G971" s="210"/>
      <c r="J971" s="181"/>
      <c r="N971" s="211"/>
    </row>
    <row r="972" spans="1:14" ht="12.75">
      <c r="A972" s="213"/>
      <c r="F972" s="209"/>
      <c r="G972" s="210"/>
      <c r="J972" s="181"/>
      <c r="N972" s="211"/>
    </row>
    <row r="973" spans="1:14" ht="12.75">
      <c r="A973" s="213"/>
      <c r="F973" s="209"/>
      <c r="G973" s="210"/>
      <c r="J973" s="181"/>
      <c r="N973" s="211"/>
    </row>
    <row r="974" spans="1:14" ht="12.75">
      <c r="A974" s="213"/>
      <c r="F974" s="209"/>
      <c r="G974" s="210"/>
      <c r="J974" s="181"/>
      <c r="N974" s="211"/>
    </row>
    <row r="975" spans="1:14" ht="12.75">
      <c r="A975" s="213"/>
      <c r="F975" s="209"/>
      <c r="G975" s="210"/>
      <c r="J975" s="181"/>
      <c r="N975" s="211"/>
    </row>
    <row r="976" spans="1:14" ht="12.75">
      <c r="A976" s="213"/>
      <c r="F976" s="209"/>
      <c r="G976" s="210"/>
      <c r="J976" s="181"/>
      <c r="N976" s="211"/>
    </row>
    <row r="977" spans="1:14" ht="12.75">
      <c r="A977" s="213"/>
      <c r="F977" s="209"/>
      <c r="G977" s="210"/>
      <c r="J977" s="181"/>
      <c r="N977" s="211"/>
    </row>
    <row r="978" spans="1:14" ht="12.75">
      <c r="A978" s="213"/>
      <c r="F978" s="209"/>
      <c r="G978" s="210"/>
      <c r="J978" s="181"/>
      <c r="N978" s="211"/>
    </row>
    <row r="979" spans="1:14" ht="12.75">
      <c r="A979" s="213"/>
      <c r="F979" s="209"/>
      <c r="G979" s="210"/>
      <c r="J979" s="181"/>
      <c r="N979" s="211"/>
    </row>
    <row r="980" spans="1:14" ht="12.75">
      <c r="A980" s="213"/>
      <c r="F980" s="209"/>
      <c r="G980" s="210"/>
      <c r="J980" s="181"/>
      <c r="N980" s="211"/>
    </row>
    <row r="981" spans="1:14" ht="12.75">
      <c r="A981" s="213"/>
      <c r="F981" s="209"/>
      <c r="G981" s="210"/>
      <c r="J981" s="181"/>
      <c r="N981" s="211"/>
    </row>
    <row r="982" spans="1:14" ht="12.75">
      <c r="A982" s="213"/>
      <c r="F982" s="209"/>
      <c r="G982" s="210"/>
      <c r="J982" s="181"/>
      <c r="N982" s="211"/>
    </row>
    <row r="983" spans="1:14" ht="12.75">
      <c r="A983" s="213"/>
      <c r="F983" s="209"/>
      <c r="G983" s="210"/>
      <c r="J983" s="181"/>
      <c r="N983" s="211"/>
    </row>
    <row r="984" spans="1:14" ht="12.75">
      <c r="A984" s="213"/>
      <c r="F984" s="209"/>
      <c r="G984" s="210"/>
      <c r="J984" s="181"/>
      <c r="N984" s="211"/>
    </row>
    <row r="985" spans="1:14" ht="12.75">
      <c r="A985" s="213"/>
      <c r="F985" s="209"/>
      <c r="G985" s="210"/>
      <c r="J985" s="181"/>
      <c r="N985" s="211"/>
    </row>
    <row r="986" spans="1:14" ht="12.75">
      <c r="A986" s="213"/>
      <c r="F986" s="209"/>
      <c r="G986" s="210"/>
      <c r="J986" s="181"/>
      <c r="N986" s="211"/>
    </row>
    <row r="987" spans="1:14" ht="12.75">
      <c r="A987" s="213"/>
      <c r="F987" s="209"/>
      <c r="G987" s="210"/>
      <c r="J987" s="181"/>
      <c r="N987" s="211"/>
    </row>
    <row r="988" spans="1:14" ht="12.75">
      <c r="A988" s="213"/>
      <c r="F988" s="209"/>
      <c r="G988" s="210"/>
      <c r="J988" s="181"/>
      <c r="N988" s="211"/>
    </row>
    <row r="989" spans="1:14" ht="12.75">
      <c r="A989" s="213"/>
      <c r="F989" s="209"/>
      <c r="G989" s="210"/>
      <c r="J989" s="181"/>
      <c r="N989" s="211"/>
    </row>
  </sheetData>
  <mergeCells count="3">
    <mergeCell ref="B1:E1"/>
    <mergeCell ref="H1:J1"/>
    <mergeCell ref="K1:M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Tabla detallada</vt:lpstr>
      <vt:lpstr>Tabla resumen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modified xsi:type="dcterms:W3CDTF">2021-06-02T19:08:09Z</dcterms:modified>
</cp:coreProperties>
</file>